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25" activeTab="0"/>
  </bookViews>
  <sheets>
    <sheet name="Current Sheet" sheetId="1" r:id="rId1"/>
    <sheet name="Sheet 2" sheetId="2" r:id="rId2"/>
    <sheet name="Sheet 3" sheetId="3" r:id="rId3"/>
    <sheet name="Sheet 4" sheetId="4" r:id="rId4"/>
  </sheets>
  <definedNames>
    <definedName name="_xlnm.Print_Area" localSheetId="0">'Current Sheet'!$A$1:$AI$106</definedName>
    <definedName name="_xlnm.Print_Area" localSheetId="2">'Sheet 3'!$A$3:$S$83</definedName>
  </definedNames>
  <calcPr fullCalcOnLoad="1"/>
</workbook>
</file>

<file path=xl/comments4.xml><?xml version="1.0" encoding="utf-8"?>
<comments xmlns="http://schemas.openxmlformats.org/spreadsheetml/2006/main">
  <authors>
    <author>Charnwood Borough Council</author>
  </authors>
  <commentList>
    <comment ref="A62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<sst xmlns="http://schemas.openxmlformats.org/spreadsheetml/2006/main" count="142" uniqueCount="117">
  <si>
    <t>Complaints Analysis by Service</t>
  </si>
  <si>
    <t>Property Services</t>
  </si>
  <si>
    <t>Response</t>
  </si>
  <si>
    <t>U</t>
  </si>
  <si>
    <t>PU</t>
  </si>
  <si>
    <t>N</t>
  </si>
  <si>
    <t>Stage 1</t>
  </si>
  <si>
    <t>Stage 2</t>
  </si>
  <si>
    <t>Stage 3</t>
  </si>
  <si>
    <t>Pre-mature</t>
  </si>
  <si>
    <t>No investigation</t>
  </si>
  <si>
    <t>Investigation</t>
  </si>
  <si>
    <t>TOTALS</t>
  </si>
  <si>
    <t>NK</t>
  </si>
  <si>
    <t>Percent</t>
  </si>
  <si>
    <t>Percentage</t>
  </si>
  <si>
    <t>TOT</t>
  </si>
  <si>
    <t>%</t>
  </si>
  <si>
    <t>TOTAL</t>
  </si>
  <si>
    <t>STAGE 1</t>
  </si>
  <si>
    <t>STAGE 2</t>
  </si>
  <si>
    <t>STAGE 3</t>
  </si>
  <si>
    <t>SERVICE</t>
  </si>
  <si>
    <t>OMBUDSMAN</t>
  </si>
  <si>
    <t>OMBUDSMAN FINDINGS FROM INVESTIGATION</t>
  </si>
  <si>
    <t>COMPLAINTS TOTAL</t>
  </si>
  <si>
    <t>COMPLAINTS SERVICE TOTAL</t>
  </si>
  <si>
    <t xml:space="preserve">     OMBUDSMAN TOTAL</t>
  </si>
  <si>
    <t>OMBUDSMAN SERVICE TOTAL</t>
  </si>
  <si>
    <t>Awaiting Decision</t>
  </si>
  <si>
    <t>No Maladmin-istration</t>
  </si>
  <si>
    <t>Maladmin-istration</t>
  </si>
  <si>
    <t>COMPLAINTS RESPONSE TOTALS</t>
  </si>
  <si>
    <t>AWAITING DECISION</t>
  </si>
  <si>
    <t>NO MALADMINISTRATION</t>
  </si>
  <si>
    <t>MALADMINISTRATION</t>
  </si>
  <si>
    <t>PERCENT</t>
  </si>
  <si>
    <t xml:space="preserve">OMBUDSMAN INVESTIGATIONS RESPONSE </t>
  </si>
  <si>
    <t>UPHELD (U)</t>
  </si>
  <si>
    <t>PARTLY UPHELD (PU)</t>
  </si>
  <si>
    <t>NOT UPHELD (N)</t>
  </si>
  <si>
    <t>NOT KNOWN (NK)</t>
  </si>
  <si>
    <t>Licensing</t>
  </si>
  <si>
    <t>NRI</t>
  </si>
  <si>
    <t>NRO</t>
  </si>
  <si>
    <t>NO RESPONSE STILL IN TIME (NRI)</t>
  </si>
  <si>
    <t>NO RESPONSE OUT OF TIME (NRO)</t>
  </si>
  <si>
    <t>Local Settlement</t>
  </si>
  <si>
    <t>LOCAL SETTLEMENT</t>
  </si>
  <si>
    <t>COMPENSATION PAID</t>
  </si>
  <si>
    <t>Human Resources</t>
  </si>
  <si>
    <t>Development</t>
  </si>
  <si>
    <t>Building Control</t>
  </si>
  <si>
    <t>Miscellaneous</t>
  </si>
  <si>
    <t>Street Management</t>
  </si>
  <si>
    <t>Benefits</t>
  </si>
  <si>
    <t>Revenues</t>
  </si>
  <si>
    <t>Emergency Planning</t>
  </si>
  <si>
    <t>Income</t>
  </si>
  <si>
    <t>Chief Executive</t>
  </si>
  <si>
    <t>Housing Needs</t>
  </si>
  <si>
    <t>Repairs &amp; Maintenance</t>
  </si>
  <si>
    <t>Tenancy &amp; Warden Services</t>
  </si>
  <si>
    <t>Strategic Housing</t>
  </si>
  <si>
    <t>Private Sector Housing</t>
  </si>
  <si>
    <t>Housing</t>
  </si>
  <si>
    <t>Planning &amp; Regeneration</t>
  </si>
  <si>
    <t>Planning Policy</t>
  </si>
  <si>
    <t>Conservation &amp; Landscape</t>
  </si>
  <si>
    <t>Regeneration</t>
  </si>
  <si>
    <t>Sustainability</t>
  </si>
  <si>
    <t>Economic Development</t>
  </si>
  <si>
    <t>Regulatory Services</t>
  </si>
  <si>
    <t>Environmental Nuisance</t>
  </si>
  <si>
    <t>Food Safety, Occupational Health, Pest Control</t>
  </si>
  <si>
    <t>Cleansing &amp; Open Spaces</t>
  </si>
  <si>
    <t>Waste Operations</t>
  </si>
  <si>
    <t>Waste Policy</t>
  </si>
  <si>
    <t>Engineering</t>
  </si>
  <si>
    <t>Green Spaces Operations</t>
  </si>
  <si>
    <t>Green Spaces Development</t>
  </si>
  <si>
    <t>Leisure &amp; Culture</t>
  </si>
  <si>
    <t>Leisure Centres</t>
  </si>
  <si>
    <t>Markets &amp; Fairs</t>
  </si>
  <si>
    <t>Town Centre Management</t>
  </si>
  <si>
    <t>Town Hall</t>
  </si>
  <si>
    <t>Public Conveniences</t>
  </si>
  <si>
    <t>Arts &amp; Culture</t>
  </si>
  <si>
    <t>Neighbourhood Services</t>
  </si>
  <si>
    <t>Community Safety/Neighbourhood Management</t>
  </si>
  <si>
    <t>Sports &amp; Recreation</t>
  </si>
  <si>
    <t>Childen &amp; Young People</t>
  </si>
  <si>
    <t>Community Grants</t>
  </si>
  <si>
    <t>Closed Circuit Television</t>
  </si>
  <si>
    <t>Revenues, Benefits &amp; Customer Services</t>
  </si>
  <si>
    <t>Information &amp; Communication Services</t>
  </si>
  <si>
    <t>Customer Service Centre</t>
  </si>
  <si>
    <t>Customer Contact Centre</t>
  </si>
  <si>
    <t>Finance &amp; Property Services</t>
  </si>
  <si>
    <t>Finance</t>
  </si>
  <si>
    <t>Insurance</t>
  </si>
  <si>
    <t>Strategic Support</t>
  </si>
  <si>
    <t>Legal Services</t>
  </si>
  <si>
    <t>Democratic Services</t>
  </si>
  <si>
    <t>Communication</t>
  </si>
  <si>
    <t>Procurement</t>
  </si>
  <si>
    <t>Performance Management</t>
  </si>
  <si>
    <t>Audit</t>
  </si>
  <si>
    <t xml:space="preserve">Improvement and Organisational Development </t>
  </si>
  <si>
    <t>Corporate Services</t>
  </si>
  <si>
    <t xml:space="preserve">ANNUAL REPORT: 20012 : 2013 </t>
  </si>
  <si>
    <t>01.04.12 to 31.03.13</t>
  </si>
  <si>
    <t>Electoral Services</t>
  </si>
  <si>
    <t>Museum</t>
  </si>
  <si>
    <t>In-house</t>
  </si>
  <si>
    <t>Gas contract</t>
  </si>
  <si>
    <t>Asset management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</si>
</sst>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Border="1" applyAlignment="1" quotePrefix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1" fontId="0" fillId="0" borderId="3" xfId="0" applyNumberFormat="1" applyBorder="1" applyAlignment="1">
      <alignment/>
    </xf>
    <xf numFmtId="0" fontId="2" fillId="2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3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2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2" fillId="0" borderId="3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quotePrefix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4" fillId="0" borderId="0" xfId="20" applyBorder="1" applyAlignment="1">
      <alignment/>
    </xf>
    <xf numFmtId="0" fontId="0" fillId="0" borderId="0" xfId="20" applyFont="1" applyBorder="1" applyAlignment="1">
      <alignment/>
    </xf>
    <xf numFmtId="0" fontId="0" fillId="0" borderId="0" xfId="20" applyFont="1" applyBorder="1" applyAlignment="1">
      <alignment/>
    </xf>
    <xf numFmtId="0" fontId="0" fillId="3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2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/>
      <protection/>
    </xf>
    <xf numFmtId="0" fontId="8" fillId="0" borderId="0" xfId="20" applyFont="1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0" fontId="2" fillId="0" borderId="1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>
      <alignment wrapText="1"/>
    </xf>
    <xf numFmtId="2" fontId="0" fillId="2" borderId="1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2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0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view="pageBreakPreview" zoomScale="60" workbookViewId="0" topLeftCell="A1">
      <selection activeCell="A1" sqref="A1:C1"/>
    </sheetView>
  </sheetViews>
  <sheetFormatPr defaultColWidth="9.140625" defaultRowHeight="12.75"/>
  <cols>
    <col min="1" max="1" width="31.57421875" style="0" customWidth="1"/>
    <col min="2" max="2" width="8.140625" style="0" customWidth="1"/>
    <col min="3" max="3" width="27.7109375" style="0" customWidth="1"/>
    <col min="4" max="4" width="7.28125" style="0" customWidth="1"/>
    <col min="5" max="5" width="5.7109375" style="0" customWidth="1"/>
    <col min="6" max="6" width="4.57421875" style="0" customWidth="1"/>
    <col min="7" max="7" width="6.7109375" style="0" customWidth="1"/>
    <col min="8" max="8" width="5.8515625" style="0" customWidth="1"/>
    <col min="9" max="9" width="4.421875" style="0" customWidth="1"/>
    <col min="10" max="11" width="5.7109375" style="0" customWidth="1"/>
    <col min="12" max="12" width="4.57421875" style="0" customWidth="1"/>
    <col min="13" max="13" width="5.28125" style="0" customWidth="1"/>
    <col min="14" max="14" width="5.8515625" style="0" customWidth="1"/>
    <col min="15" max="15" width="3.7109375" style="0" customWidth="1"/>
    <col min="16" max="16" width="4.421875" style="0" customWidth="1"/>
    <col min="17" max="17" width="3.7109375" style="0" customWidth="1"/>
    <col min="18" max="18" width="5.57421875" style="0" customWidth="1"/>
    <col min="19" max="19" width="6.57421875" style="0" customWidth="1"/>
    <col min="20" max="20" width="7.8515625" style="0" customWidth="1"/>
    <col min="21" max="21" width="8.28125" style="0" customWidth="1"/>
    <col min="22" max="22" width="7.28125" style="0" customWidth="1"/>
    <col min="23" max="23" width="9.7109375" style="0" customWidth="1"/>
    <col min="24" max="24" width="16.57421875" style="0" customWidth="1"/>
    <col min="25" max="25" width="11.00390625" style="0" customWidth="1"/>
    <col min="26" max="26" width="15.28125" style="0" customWidth="1"/>
    <col min="27" max="27" width="12.28125" style="0" customWidth="1"/>
    <col min="28" max="29" width="9.421875" style="0" bestFit="1" customWidth="1"/>
    <col min="31" max="31" width="10.8515625" style="0" bestFit="1" customWidth="1"/>
    <col min="33" max="33" width="12.57421875" style="0" customWidth="1"/>
    <col min="34" max="34" width="10.8515625" style="0" customWidth="1"/>
    <col min="35" max="35" width="11.57421875" style="0" customWidth="1"/>
  </cols>
  <sheetData>
    <row r="1" spans="1:35" ht="12.75">
      <c r="A1" s="186" t="s">
        <v>110</v>
      </c>
      <c r="B1" s="186"/>
      <c r="C1" s="186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2.75">
      <c r="A2" s="128" t="s">
        <v>0</v>
      </c>
      <c r="B2" s="128"/>
      <c r="C2" s="128" t="s">
        <v>111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 ht="27.75" customHeight="1">
      <c r="A3" s="130" t="s">
        <v>22</v>
      </c>
      <c r="B3" s="183"/>
      <c r="C3" s="187"/>
      <c r="D3" s="188" t="s">
        <v>6</v>
      </c>
      <c r="E3" s="189"/>
      <c r="F3" s="189"/>
      <c r="G3" s="189"/>
      <c r="H3" s="189"/>
      <c r="I3" s="190"/>
      <c r="J3" s="191" t="s">
        <v>7</v>
      </c>
      <c r="K3" s="191"/>
      <c r="L3" s="191"/>
      <c r="M3" s="191"/>
      <c r="N3" s="191"/>
      <c r="O3" s="191" t="s">
        <v>8</v>
      </c>
      <c r="P3" s="191"/>
      <c r="Q3" s="191"/>
      <c r="R3" s="191"/>
      <c r="S3" s="191"/>
      <c r="T3" s="192" t="s">
        <v>25</v>
      </c>
      <c r="U3" s="193"/>
      <c r="V3" s="200" t="s">
        <v>26</v>
      </c>
      <c r="W3" s="200"/>
      <c r="X3" s="132" t="s">
        <v>49</v>
      </c>
      <c r="Y3" s="201" t="s">
        <v>23</v>
      </c>
      <c r="Z3" s="202"/>
      <c r="AA3" s="203"/>
      <c r="AB3" s="192" t="s">
        <v>27</v>
      </c>
      <c r="AC3" s="204"/>
      <c r="AD3" s="192" t="s">
        <v>28</v>
      </c>
      <c r="AE3" s="189"/>
      <c r="AF3" s="197" t="s">
        <v>24</v>
      </c>
      <c r="AG3" s="198"/>
      <c r="AH3" s="198"/>
      <c r="AI3" s="199"/>
    </row>
    <row r="4" spans="1:35" ht="24">
      <c r="A4" s="134"/>
      <c r="B4" s="135"/>
      <c r="C4" s="130"/>
      <c r="D4" s="183" t="s">
        <v>2</v>
      </c>
      <c r="E4" s="184"/>
      <c r="F4" s="184"/>
      <c r="G4" s="185"/>
      <c r="H4" s="136"/>
      <c r="I4" s="137"/>
      <c r="J4" s="183" t="s">
        <v>2</v>
      </c>
      <c r="K4" s="184"/>
      <c r="L4" s="184"/>
      <c r="M4" s="184"/>
      <c r="N4" s="185"/>
      <c r="O4" s="183" t="s">
        <v>2</v>
      </c>
      <c r="P4" s="184"/>
      <c r="Q4" s="184"/>
      <c r="R4" s="184"/>
      <c r="S4" s="185"/>
      <c r="T4" s="131" t="s">
        <v>18</v>
      </c>
      <c r="U4" s="131" t="s">
        <v>14</v>
      </c>
      <c r="V4" s="131" t="s">
        <v>18</v>
      </c>
      <c r="W4" s="131" t="s">
        <v>14</v>
      </c>
      <c r="X4" s="138"/>
      <c r="Y4" s="139" t="s">
        <v>9</v>
      </c>
      <c r="Z4" s="130" t="s">
        <v>10</v>
      </c>
      <c r="AA4" s="140" t="s">
        <v>11</v>
      </c>
      <c r="AB4" s="130" t="s">
        <v>18</v>
      </c>
      <c r="AC4" s="130" t="s">
        <v>14</v>
      </c>
      <c r="AD4" s="130" t="s">
        <v>18</v>
      </c>
      <c r="AE4" s="141" t="s">
        <v>14</v>
      </c>
      <c r="AF4" s="142" t="s">
        <v>29</v>
      </c>
      <c r="AG4" s="142" t="s">
        <v>30</v>
      </c>
      <c r="AH4" s="142" t="s">
        <v>31</v>
      </c>
      <c r="AI4" s="143" t="s">
        <v>47</v>
      </c>
    </row>
    <row r="5" spans="1:35" ht="12.75">
      <c r="A5" s="134"/>
      <c r="B5" s="134"/>
      <c r="C5" s="134"/>
      <c r="D5" s="130" t="s">
        <v>3</v>
      </c>
      <c r="E5" s="130" t="s">
        <v>4</v>
      </c>
      <c r="F5" s="130" t="s">
        <v>5</v>
      </c>
      <c r="G5" s="130" t="s">
        <v>43</v>
      </c>
      <c r="H5" s="130" t="s">
        <v>44</v>
      </c>
      <c r="I5" s="130" t="s">
        <v>13</v>
      </c>
      <c r="J5" s="130" t="s">
        <v>3</v>
      </c>
      <c r="K5" s="130" t="s">
        <v>4</v>
      </c>
      <c r="L5" s="130" t="s">
        <v>5</v>
      </c>
      <c r="M5" s="130" t="s">
        <v>43</v>
      </c>
      <c r="N5" s="130" t="s">
        <v>44</v>
      </c>
      <c r="O5" s="130" t="s">
        <v>3</v>
      </c>
      <c r="P5" s="130" t="s">
        <v>4</v>
      </c>
      <c r="Q5" s="130" t="s">
        <v>5</v>
      </c>
      <c r="R5" s="130" t="s">
        <v>43</v>
      </c>
      <c r="S5" s="130" t="s">
        <v>44</v>
      </c>
      <c r="T5" s="130"/>
      <c r="U5" s="130"/>
      <c r="V5" s="130"/>
      <c r="W5" s="130"/>
      <c r="X5" s="139"/>
      <c r="Y5" s="133"/>
      <c r="Z5" s="134"/>
      <c r="AA5" s="144"/>
      <c r="AB5" s="130"/>
      <c r="AC5" s="130"/>
      <c r="AD5" s="145"/>
      <c r="AE5" s="140"/>
      <c r="AF5" s="146"/>
      <c r="AG5" s="146"/>
      <c r="AH5" s="134"/>
      <c r="AI5" s="134"/>
    </row>
    <row r="6" spans="1:35" ht="12.75">
      <c r="A6" s="21" t="s">
        <v>59</v>
      </c>
      <c r="B6" s="21"/>
      <c r="C6" s="11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30">
        <f>SUM(T6:T8)</f>
        <v>0</v>
      </c>
      <c r="W6" s="31">
        <f>V6/T83*100</f>
        <v>0</v>
      </c>
      <c r="X6" s="31"/>
      <c r="Y6" s="117"/>
      <c r="Z6" s="158"/>
      <c r="AA6" s="159"/>
      <c r="AB6" s="31"/>
      <c r="AC6" s="31"/>
      <c r="AD6" s="30">
        <v>0</v>
      </c>
      <c r="AE6" s="31">
        <v>0</v>
      </c>
      <c r="AF6" s="160"/>
      <c r="AG6" s="149"/>
      <c r="AH6" s="148"/>
      <c r="AI6" s="147"/>
    </row>
    <row r="7" spans="1:35" ht="12.75">
      <c r="A7" s="58" t="s">
        <v>53</v>
      </c>
      <c r="B7" s="18"/>
      <c r="C7" s="58"/>
      <c r="D7" s="18"/>
      <c r="E7" s="18"/>
      <c r="F7" s="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f>SUM(D7:S7)</f>
        <v>0</v>
      </c>
      <c r="U7" s="25">
        <f>T7/T83*100</f>
        <v>0</v>
      </c>
      <c r="V7" s="40"/>
      <c r="W7" s="25"/>
      <c r="X7" s="25"/>
      <c r="Y7" s="58"/>
      <c r="Z7" s="161"/>
      <c r="AA7" s="162"/>
      <c r="AB7" s="40"/>
      <c r="AC7" s="25"/>
      <c r="AD7" s="40"/>
      <c r="AE7" s="46"/>
      <c r="AF7" s="163"/>
      <c r="AG7" s="152"/>
      <c r="AH7" s="151"/>
      <c r="AI7" s="150"/>
    </row>
    <row r="8" spans="1:35" ht="12.75">
      <c r="A8" s="58"/>
      <c r="B8" s="18"/>
      <c r="C8" s="58"/>
      <c r="D8" s="18"/>
      <c r="E8" s="18"/>
      <c r="F8" s="5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5"/>
      <c r="V8" s="40"/>
      <c r="W8" s="25"/>
      <c r="X8" s="25"/>
      <c r="Y8" s="58"/>
      <c r="Z8" s="161"/>
      <c r="AA8" s="162"/>
      <c r="AB8" s="40"/>
      <c r="AC8" s="25"/>
      <c r="AD8" s="40"/>
      <c r="AE8" s="46"/>
      <c r="AF8" s="163"/>
      <c r="AG8" s="152"/>
      <c r="AH8" s="151"/>
      <c r="AI8" s="150"/>
    </row>
    <row r="9" spans="1:35" ht="15.75">
      <c r="A9" s="118" t="s">
        <v>101</v>
      </c>
      <c r="B9" s="21"/>
      <c r="C9" s="117"/>
      <c r="D9" s="21"/>
      <c r="E9" s="21"/>
      <c r="F9" s="1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1"/>
      <c r="V9" s="30">
        <f>SUM(T10:T20)</f>
        <v>6</v>
      </c>
      <c r="W9" s="171">
        <f>V9/T83*100</f>
        <v>0.8875739644970414</v>
      </c>
      <c r="X9" s="31"/>
      <c r="Y9" s="117"/>
      <c r="Z9" s="158"/>
      <c r="AA9" s="159"/>
      <c r="AB9" s="30"/>
      <c r="AC9" s="31"/>
      <c r="AD9" s="30">
        <v>0</v>
      </c>
      <c r="AE9" s="155">
        <v>0</v>
      </c>
      <c r="AF9" s="160"/>
      <c r="AG9" s="149"/>
      <c r="AH9" s="148"/>
      <c r="AI9" s="147"/>
    </row>
    <row r="10" spans="1:35" ht="15.75">
      <c r="A10" s="18" t="s">
        <v>50</v>
      </c>
      <c r="B10" s="18"/>
      <c r="C10" s="58"/>
      <c r="D10" s="18"/>
      <c r="E10" s="18"/>
      <c r="F10" s="58"/>
      <c r="G10" s="5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>
        <f aca="true" t="shared" si="0" ref="T10:T19">SUM(D10:S10)</f>
        <v>0</v>
      </c>
      <c r="U10" s="170">
        <f>T10/T83*100</f>
        <v>0</v>
      </c>
      <c r="V10" s="40"/>
      <c r="W10" s="25"/>
      <c r="X10" s="25"/>
      <c r="Y10" s="58"/>
      <c r="Z10" s="161"/>
      <c r="AA10" s="162"/>
      <c r="AB10" s="40"/>
      <c r="AC10" s="25"/>
      <c r="AD10" s="40"/>
      <c r="AE10" s="46"/>
      <c r="AF10" s="163"/>
      <c r="AG10" s="152"/>
      <c r="AH10" s="151"/>
      <c r="AI10" s="150"/>
    </row>
    <row r="11" spans="1:35" ht="25.5" customHeight="1">
      <c r="A11" s="52" t="s">
        <v>108</v>
      </c>
      <c r="B11" s="18"/>
      <c r="C11" s="58"/>
      <c r="D11" s="18"/>
      <c r="E11" s="18"/>
      <c r="F11" s="5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f t="shared" si="0"/>
        <v>0</v>
      </c>
      <c r="U11" s="25">
        <f>T11/T83*100</f>
        <v>0</v>
      </c>
      <c r="V11" s="40"/>
      <c r="W11" s="25"/>
      <c r="X11" s="25"/>
      <c r="Y11" s="58"/>
      <c r="Z11" s="161"/>
      <c r="AA11" s="162"/>
      <c r="AB11" s="40"/>
      <c r="AC11" s="25"/>
      <c r="AD11" s="40"/>
      <c r="AE11" s="46"/>
      <c r="AF11" s="163"/>
      <c r="AG11" s="152"/>
      <c r="AH11" s="151"/>
      <c r="AI11" s="150"/>
    </row>
    <row r="12" spans="1:35" ht="12.75">
      <c r="A12" s="18" t="s">
        <v>102</v>
      </c>
      <c r="B12" s="18"/>
      <c r="C12" s="58"/>
      <c r="D12" s="18"/>
      <c r="E12" s="18"/>
      <c r="F12" s="5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 t="shared" si="0"/>
        <v>0</v>
      </c>
      <c r="U12" s="25">
        <f>T12/T83*100</f>
        <v>0</v>
      </c>
      <c r="V12" s="40"/>
      <c r="W12" s="25"/>
      <c r="X12" s="25"/>
      <c r="Y12" s="58"/>
      <c r="Z12" s="172"/>
      <c r="AA12" s="162"/>
      <c r="AB12" s="40"/>
      <c r="AC12" s="25"/>
      <c r="AD12" s="40"/>
      <c r="AE12" s="46"/>
      <c r="AF12" s="163"/>
      <c r="AG12" s="152"/>
      <c r="AH12" s="151"/>
      <c r="AI12" s="150"/>
    </row>
    <row r="13" spans="1:35" ht="12.75">
      <c r="A13" s="18" t="s">
        <v>103</v>
      </c>
      <c r="B13" s="18"/>
      <c r="C13" s="58"/>
      <c r="D13" s="58"/>
      <c r="E13" s="58">
        <v>1</v>
      </c>
      <c r="F13" s="58"/>
      <c r="G13" s="58"/>
      <c r="H13" s="58"/>
      <c r="I13" s="58"/>
      <c r="J13" s="58"/>
      <c r="K13" s="58"/>
      <c r="L13" s="58">
        <v>1</v>
      </c>
      <c r="M13" s="58"/>
      <c r="N13" s="58"/>
      <c r="O13" s="58"/>
      <c r="P13" s="58"/>
      <c r="Q13" s="58"/>
      <c r="R13" s="18"/>
      <c r="S13" s="18"/>
      <c r="T13" s="18">
        <f t="shared" si="0"/>
        <v>2</v>
      </c>
      <c r="U13" s="25">
        <f>T13/T83*100</f>
        <v>0.2958579881656805</v>
      </c>
      <c r="V13" s="40"/>
      <c r="W13" s="25"/>
      <c r="X13" s="25"/>
      <c r="Y13" s="58"/>
      <c r="Z13" s="161"/>
      <c r="AA13" s="162"/>
      <c r="AB13" s="40"/>
      <c r="AC13" s="25"/>
      <c r="AD13" s="40"/>
      <c r="AE13" s="46"/>
      <c r="AF13" s="163"/>
      <c r="AG13" s="152"/>
      <c r="AH13" s="151"/>
      <c r="AI13" s="150"/>
    </row>
    <row r="14" spans="1:35" ht="12.75">
      <c r="A14" s="18" t="s">
        <v>112</v>
      </c>
      <c r="B14" s="18"/>
      <c r="C14" s="58"/>
      <c r="D14" s="58"/>
      <c r="E14" s="58"/>
      <c r="F14" s="58">
        <v>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18"/>
      <c r="S14" s="18"/>
      <c r="T14" s="18">
        <f>SUM(D14:S14)</f>
        <v>1</v>
      </c>
      <c r="U14" s="25">
        <f>T14/T83*100</f>
        <v>0.14792899408284024</v>
      </c>
      <c r="V14" s="40"/>
      <c r="W14" s="25"/>
      <c r="X14" s="25"/>
      <c r="Y14" s="58"/>
      <c r="Z14" s="161"/>
      <c r="AA14" s="162"/>
      <c r="AB14" s="40"/>
      <c r="AC14" s="25"/>
      <c r="AD14" s="40"/>
      <c r="AE14" s="46"/>
      <c r="AF14" s="163"/>
      <c r="AG14" s="152"/>
      <c r="AH14" s="151"/>
      <c r="AI14" s="150"/>
    </row>
    <row r="15" spans="1:35" ht="12.75">
      <c r="A15" s="18" t="s">
        <v>104</v>
      </c>
      <c r="B15" s="18"/>
      <c r="C15" s="58"/>
      <c r="D15" s="1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8"/>
      <c r="S15" s="18"/>
      <c r="T15" s="18">
        <f t="shared" si="0"/>
        <v>0</v>
      </c>
      <c r="U15" s="25">
        <f>T15/T83*100</f>
        <v>0</v>
      </c>
      <c r="V15" s="40"/>
      <c r="W15" s="25"/>
      <c r="X15" s="25"/>
      <c r="Y15" s="58"/>
      <c r="Z15" s="161"/>
      <c r="AA15" s="162"/>
      <c r="AB15" s="40"/>
      <c r="AC15" s="25"/>
      <c r="AD15" s="40"/>
      <c r="AE15" s="46"/>
      <c r="AF15" s="163"/>
      <c r="AG15" s="152"/>
      <c r="AH15" s="151"/>
      <c r="AI15" s="150"/>
    </row>
    <row r="16" spans="1:35" ht="12.75">
      <c r="A16" s="18" t="s">
        <v>105</v>
      </c>
      <c r="B16" s="18"/>
      <c r="C16" s="58"/>
      <c r="D16" s="1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18"/>
      <c r="S16" s="18"/>
      <c r="T16" s="18">
        <f t="shared" si="0"/>
        <v>0</v>
      </c>
      <c r="U16" s="25">
        <f>T16/T83*100</f>
        <v>0</v>
      </c>
      <c r="V16" s="40"/>
      <c r="W16" s="25"/>
      <c r="X16" s="25"/>
      <c r="Y16" s="58"/>
      <c r="Z16" s="161"/>
      <c r="AA16" s="162"/>
      <c r="AB16" s="40"/>
      <c r="AC16" s="25"/>
      <c r="AD16" s="40"/>
      <c r="AE16" s="46"/>
      <c r="AF16" s="163"/>
      <c r="AG16" s="152"/>
      <c r="AH16" s="151"/>
      <c r="AI16" s="150"/>
    </row>
    <row r="17" spans="1:35" ht="12.75">
      <c r="A17" s="18" t="s">
        <v>106</v>
      </c>
      <c r="B17" s="18"/>
      <c r="C17" s="58"/>
      <c r="D17" s="1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8"/>
      <c r="S17" s="18"/>
      <c r="T17" s="18">
        <f t="shared" si="0"/>
        <v>0</v>
      </c>
      <c r="U17" s="25">
        <f>T17/T83*100</f>
        <v>0</v>
      </c>
      <c r="V17" s="40"/>
      <c r="W17" s="25"/>
      <c r="X17" s="25"/>
      <c r="Y17" s="58"/>
      <c r="Z17" s="161"/>
      <c r="AA17" s="162"/>
      <c r="AB17" s="40"/>
      <c r="AC17" s="25"/>
      <c r="AD17" s="40"/>
      <c r="AE17" s="46"/>
      <c r="AF17" s="163"/>
      <c r="AG17" s="152"/>
      <c r="AH17" s="151"/>
      <c r="AI17" s="150"/>
    </row>
    <row r="18" spans="1:35" ht="12.75">
      <c r="A18" s="18" t="s">
        <v>107</v>
      </c>
      <c r="B18" s="18"/>
      <c r="C18" s="58"/>
      <c r="D18" s="18"/>
      <c r="E18" s="58"/>
      <c r="F18" s="58"/>
      <c r="G18" s="58"/>
      <c r="H18" s="58"/>
      <c r="I18" s="58"/>
      <c r="J18" s="58"/>
      <c r="K18" s="58">
        <v>1</v>
      </c>
      <c r="L18" s="58"/>
      <c r="M18" s="58"/>
      <c r="N18" s="58"/>
      <c r="O18" s="58"/>
      <c r="P18" s="58"/>
      <c r="Q18" s="58">
        <v>1</v>
      </c>
      <c r="R18" s="18"/>
      <c r="S18" s="18"/>
      <c r="T18" s="18">
        <f t="shared" si="0"/>
        <v>2</v>
      </c>
      <c r="U18" s="25">
        <f>T18/T83*100</f>
        <v>0.2958579881656805</v>
      </c>
      <c r="V18" s="40"/>
      <c r="W18" s="25"/>
      <c r="X18" s="25"/>
      <c r="Y18" s="58"/>
      <c r="Z18" s="161"/>
      <c r="AA18" s="162"/>
      <c r="AB18" s="40"/>
      <c r="AC18" s="25"/>
      <c r="AD18" s="40"/>
      <c r="AE18" s="46"/>
      <c r="AF18" s="163"/>
      <c r="AG18" s="152"/>
      <c r="AH18" s="151"/>
      <c r="AI18" s="150"/>
    </row>
    <row r="19" spans="1:35" ht="12.75">
      <c r="A19" s="18" t="s">
        <v>57</v>
      </c>
      <c r="B19" s="18"/>
      <c r="C19" s="58"/>
      <c r="D19" s="18"/>
      <c r="E19" s="58"/>
      <c r="F19" s="58">
        <v>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18"/>
      <c r="S19" s="18"/>
      <c r="T19" s="18">
        <f t="shared" si="0"/>
        <v>1</v>
      </c>
      <c r="U19" s="25">
        <f>T19/T83*100</f>
        <v>0.14792899408284024</v>
      </c>
      <c r="V19" s="40"/>
      <c r="W19" s="25"/>
      <c r="X19" s="25"/>
      <c r="Y19" s="58"/>
      <c r="Z19" s="161"/>
      <c r="AA19" s="162"/>
      <c r="AB19" s="40"/>
      <c r="AC19" s="25"/>
      <c r="AD19" s="40"/>
      <c r="AE19" s="46"/>
      <c r="AF19" s="163"/>
      <c r="AG19" s="152"/>
      <c r="AH19" s="151"/>
      <c r="AI19" s="150"/>
    </row>
    <row r="20" spans="1:35" ht="12.75">
      <c r="A20" s="18"/>
      <c r="B20" s="18"/>
      <c r="C20" s="5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0"/>
      <c r="W20" s="25"/>
      <c r="X20" s="25"/>
      <c r="Y20" s="58"/>
      <c r="Z20" s="161"/>
      <c r="AA20" s="162"/>
      <c r="AB20" s="40"/>
      <c r="AC20" s="25"/>
      <c r="AD20" s="40"/>
      <c r="AE20" s="46"/>
      <c r="AF20" s="163"/>
      <c r="AG20" s="41"/>
      <c r="AH20" s="47"/>
      <c r="AI20" s="39"/>
    </row>
    <row r="21" spans="1:35" ht="12.75">
      <c r="A21" s="21" t="s">
        <v>98</v>
      </c>
      <c r="B21" s="21"/>
      <c r="C21" s="11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0">
        <f>SUM(T21:T26)</f>
        <v>0</v>
      </c>
      <c r="W21" s="31">
        <f>V21/T83*100</f>
        <v>0</v>
      </c>
      <c r="X21" s="31"/>
      <c r="Y21" s="117"/>
      <c r="Z21" s="158"/>
      <c r="AA21" s="159"/>
      <c r="AB21" s="31"/>
      <c r="AC21" s="31"/>
      <c r="AD21" s="30">
        <v>0</v>
      </c>
      <c r="AE21" s="31">
        <v>0</v>
      </c>
      <c r="AF21" s="160"/>
      <c r="AG21" s="35"/>
      <c r="AH21" s="32"/>
      <c r="AI21" s="29"/>
    </row>
    <row r="22" spans="1:35" ht="12.75">
      <c r="A22" s="1" t="s">
        <v>99</v>
      </c>
      <c r="B22" s="164"/>
      <c r="C22" s="157"/>
      <c r="D22" s="165"/>
      <c r="E22" s="165"/>
      <c r="F22" s="165"/>
      <c r="G22" s="165"/>
      <c r="H22" s="165"/>
      <c r="I22" s="16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1">
        <f>SUM(D22:S22)</f>
        <v>0</v>
      </c>
      <c r="U22" s="14">
        <f>T22/T83*100</f>
        <v>0</v>
      </c>
      <c r="V22" s="15"/>
      <c r="W22" s="14"/>
      <c r="X22" s="14"/>
      <c r="Y22" s="56"/>
      <c r="Z22" s="166"/>
      <c r="AA22" s="167"/>
      <c r="AB22" s="15"/>
      <c r="AC22" s="14"/>
      <c r="AD22" s="15"/>
      <c r="AE22" s="24"/>
      <c r="AF22" s="166"/>
      <c r="AG22" s="28"/>
      <c r="AH22" s="22"/>
      <c r="AI22" s="3"/>
    </row>
    <row r="23" spans="1:35" ht="13.5" customHeight="1">
      <c r="A23" s="1" t="s">
        <v>100</v>
      </c>
      <c r="B23" s="1"/>
      <c r="C23" s="157"/>
      <c r="D23" s="165"/>
      <c r="E23" s="165"/>
      <c r="F23" s="165"/>
      <c r="G23" s="165"/>
      <c r="H23" s="165"/>
      <c r="I23" s="16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1">
        <f>SUM(D23:S23)</f>
        <v>0</v>
      </c>
      <c r="U23" s="14">
        <f>T23/T83*100</f>
        <v>0</v>
      </c>
      <c r="V23" s="56"/>
      <c r="W23" s="56"/>
      <c r="X23" s="168"/>
      <c r="Y23" s="168"/>
      <c r="Z23" s="166"/>
      <c r="AA23" s="167"/>
      <c r="AB23" s="15"/>
      <c r="AC23" s="14"/>
      <c r="AD23" s="166"/>
      <c r="AE23" s="169"/>
      <c r="AF23" s="166"/>
      <c r="AG23" s="28"/>
      <c r="AH23" s="22"/>
      <c r="AI23" s="3"/>
    </row>
    <row r="24" spans="1:35" ht="13.5" customHeight="1">
      <c r="A24" s="1" t="s">
        <v>105</v>
      </c>
      <c r="B24" s="1"/>
      <c r="C24" s="157"/>
      <c r="D24" s="165"/>
      <c r="E24" s="165"/>
      <c r="F24" s="165"/>
      <c r="G24" s="165"/>
      <c r="H24" s="165"/>
      <c r="I24" s="16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1">
        <f>SUM(D24:S24)</f>
        <v>0</v>
      </c>
      <c r="U24" s="14">
        <f>T24/T83*100</f>
        <v>0</v>
      </c>
      <c r="V24" s="56"/>
      <c r="W24" s="56"/>
      <c r="X24" s="168"/>
      <c r="Y24" s="168"/>
      <c r="Z24" s="166"/>
      <c r="AA24" s="167"/>
      <c r="AB24" s="15"/>
      <c r="AC24" s="14"/>
      <c r="AD24" s="166"/>
      <c r="AE24" s="169"/>
      <c r="AF24" s="166"/>
      <c r="AG24" s="28"/>
      <c r="AH24" s="22"/>
      <c r="AI24" s="3"/>
    </row>
    <row r="25" spans="1:35" ht="13.5" customHeight="1">
      <c r="A25" s="1" t="s">
        <v>1</v>
      </c>
      <c r="B25" s="1"/>
      <c r="C25" s="157"/>
      <c r="D25" s="165"/>
      <c r="E25" s="165"/>
      <c r="F25" s="165"/>
      <c r="G25" s="165"/>
      <c r="H25" s="165"/>
      <c r="I25" s="16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1">
        <f>SUM(D25:S25)</f>
        <v>0</v>
      </c>
      <c r="U25" s="14">
        <f>T25/T83*100</f>
        <v>0</v>
      </c>
      <c r="V25" s="56"/>
      <c r="W25" s="56"/>
      <c r="X25" s="168"/>
      <c r="Y25" s="168"/>
      <c r="Z25" s="166"/>
      <c r="AA25" s="167"/>
      <c r="AB25" s="15"/>
      <c r="AC25" s="14"/>
      <c r="AD25" s="166"/>
      <c r="AE25" s="169"/>
      <c r="AF25" s="166"/>
      <c r="AG25" s="28"/>
      <c r="AH25" s="22"/>
      <c r="AI25" s="3"/>
    </row>
    <row r="26" spans="1:35" ht="15" customHeight="1">
      <c r="A26" s="57"/>
      <c r="B26" s="77"/>
      <c r="C26" s="19"/>
      <c r="D26" s="2"/>
      <c r="E26" s="2"/>
      <c r="F26" s="2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4"/>
      <c r="V26" s="15"/>
      <c r="W26" s="14"/>
      <c r="X26" s="51"/>
      <c r="Y26" s="9"/>
      <c r="Z26" s="28"/>
      <c r="AA26" s="20"/>
      <c r="AB26" s="15"/>
      <c r="AC26" s="14"/>
      <c r="AD26" s="15"/>
      <c r="AE26" s="24"/>
      <c r="AF26" s="28"/>
      <c r="AG26" s="28"/>
      <c r="AH26" s="22"/>
      <c r="AI26" s="3"/>
    </row>
    <row r="27" spans="1:35" ht="25.5">
      <c r="A27" s="120" t="s">
        <v>94</v>
      </c>
      <c r="B27" s="21"/>
      <c r="C27" s="33"/>
      <c r="D27" s="34"/>
      <c r="E27" s="34"/>
      <c r="F27" s="34"/>
      <c r="G27" s="34"/>
      <c r="H27" s="34"/>
      <c r="I27" s="3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1"/>
      <c r="U27" s="31"/>
      <c r="V27" s="30">
        <f>SUM(T27:T33)</f>
        <v>79</v>
      </c>
      <c r="W27" s="31">
        <f>V27/T83*100</f>
        <v>11.68639053254438</v>
      </c>
      <c r="X27" s="50"/>
      <c r="Y27" s="48"/>
      <c r="Z27" s="35"/>
      <c r="AA27" s="36"/>
      <c r="AB27" s="30"/>
      <c r="AC27" s="31"/>
      <c r="AD27" s="30">
        <v>0</v>
      </c>
      <c r="AE27" s="50">
        <v>0</v>
      </c>
      <c r="AF27" s="30"/>
      <c r="AG27" s="35"/>
      <c r="AH27" s="32"/>
      <c r="AI27" s="29"/>
    </row>
    <row r="28" spans="1:35" ht="12.75">
      <c r="A28" s="1" t="s">
        <v>56</v>
      </c>
      <c r="B28" s="4"/>
      <c r="C28" s="19"/>
      <c r="D28" s="2">
        <v>6</v>
      </c>
      <c r="E28" s="2">
        <v>9</v>
      </c>
      <c r="F28" s="2">
        <v>21</v>
      </c>
      <c r="G28" s="2"/>
      <c r="H28" s="2"/>
      <c r="I28" s="2"/>
      <c r="J28" s="3"/>
      <c r="K28" s="3">
        <v>1</v>
      </c>
      <c r="L28" s="3">
        <v>2</v>
      </c>
      <c r="M28" s="3"/>
      <c r="N28" s="3"/>
      <c r="O28" s="3"/>
      <c r="P28" s="3">
        <v>1</v>
      </c>
      <c r="Q28" s="3">
        <v>1</v>
      </c>
      <c r="R28" s="3"/>
      <c r="S28" s="3"/>
      <c r="T28" s="1">
        <f>SUM(D28:S28)</f>
        <v>41</v>
      </c>
      <c r="U28" s="14">
        <f>T28/T83*100</f>
        <v>6.06508875739645</v>
      </c>
      <c r="V28" s="15"/>
      <c r="W28" s="14"/>
      <c r="X28" s="51"/>
      <c r="Y28" s="9"/>
      <c r="Z28" s="28"/>
      <c r="AA28" s="20"/>
      <c r="AB28" s="15"/>
      <c r="AC28" s="14"/>
      <c r="AD28" s="15"/>
      <c r="AE28" s="24"/>
      <c r="AF28" s="28"/>
      <c r="AG28" s="28"/>
      <c r="AH28" s="22"/>
      <c r="AI28" s="3"/>
    </row>
    <row r="29" spans="1:35" ht="12.75">
      <c r="A29" s="1" t="s">
        <v>55</v>
      </c>
      <c r="B29" s="5"/>
      <c r="C29" s="19"/>
      <c r="D29" s="2">
        <v>12</v>
      </c>
      <c r="E29" s="2">
        <v>8</v>
      </c>
      <c r="F29" s="2">
        <v>5</v>
      </c>
      <c r="G29" s="2"/>
      <c r="H29" s="2"/>
      <c r="I29" s="2"/>
      <c r="J29" s="3"/>
      <c r="K29" s="3"/>
      <c r="L29" s="3"/>
      <c r="M29" s="3"/>
      <c r="N29" s="3"/>
      <c r="O29" s="3">
        <v>1</v>
      </c>
      <c r="P29" s="3"/>
      <c r="Q29" s="3"/>
      <c r="R29" s="3"/>
      <c r="S29" s="3"/>
      <c r="T29" s="1">
        <f>SUM(D29:S29)</f>
        <v>26</v>
      </c>
      <c r="U29" s="14">
        <f>T29/T83*100</f>
        <v>3.8461538461538463</v>
      </c>
      <c r="V29" s="15"/>
      <c r="W29" s="14"/>
      <c r="X29" s="51"/>
      <c r="Y29" s="9"/>
      <c r="Z29" s="28"/>
      <c r="AA29" s="20"/>
      <c r="AB29" s="15"/>
      <c r="AC29" s="51"/>
      <c r="AD29" s="15"/>
      <c r="AE29" s="24"/>
      <c r="AF29" s="28"/>
      <c r="AG29" s="28"/>
      <c r="AH29" s="22"/>
      <c r="AI29" s="3"/>
    </row>
    <row r="30" spans="1:35" ht="25.5">
      <c r="A30" s="61" t="s">
        <v>95</v>
      </c>
      <c r="B30" s="5"/>
      <c r="C30" s="19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>SUM(D30:S30)</f>
        <v>0</v>
      </c>
      <c r="U30" s="14">
        <f>T30/T83*100</f>
        <v>0</v>
      </c>
      <c r="V30" s="15"/>
      <c r="W30" s="14"/>
      <c r="X30" s="51"/>
      <c r="Y30" s="9"/>
      <c r="Z30" s="28"/>
      <c r="AA30" s="20"/>
      <c r="AB30" s="15"/>
      <c r="AC30" s="25"/>
      <c r="AD30" s="15"/>
      <c r="AE30" s="14"/>
      <c r="AF30" s="28"/>
      <c r="AG30" s="28"/>
      <c r="AH30" s="22"/>
      <c r="AI30" s="3"/>
    </row>
    <row r="31" spans="1:35" ht="12.75">
      <c r="A31" s="61" t="s">
        <v>96</v>
      </c>
      <c r="B31" s="5"/>
      <c r="C31" s="19"/>
      <c r="D31" s="2">
        <v>3</v>
      </c>
      <c r="E31" s="2">
        <v>1</v>
      </c>
      <c r="F31" s="2">
        <v>1</v>
      </c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>SUM(D31:S31)</f>
        <v>5</v>
      </c>
      <c r="U31" s="14">
        <f>T31/T83*100</f>
        <v>0.7396449704142012</v>
      </c>
      <c r="V31" s="15"/>
      <c r="W31" s="14"/>
      <c r="X31" s="51"/>
      <c r="Y31" s="9"/>
      <c r="Z31" s="28"/>
      <c r="AA31" s="20"/>
      <c r="AB31" s="15"/>
      <c r="AC31" s="25"/>
      <c r="AD31" s="15"/>
      <c r="AE31" s="14"/>
      <c r="AF31" s="28"/>
      <c r="AG31" s="28"/>
      <c r="AH31" s="22"/>
      <c r="AI31" s="3"/>
    </row>
    <row r="32" spans="1:35" ht="12.75">
      <c r="A32" s="61" t="s">
        <v>97</v>
      </c>
      <c r="B32" s="5"/>
      <c r="C32" s="19"/>
      <c r="D32" s="2">
        <v>3</v>
      </c>
      <c r="E32" s="2">
        <v>3</v>
      </c>
      <c r="F32" s="2">
        <v>1</v>
      </c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>SUM(D32:S32)</f>
        <v>7</v>
      </c>
      <c r="U32" s="14">
        <f>T32/T83*100</f>
        <v>1.0355029585798818</v>
      </c>
      <c r="V32" s="15"/>
      <c r="W32" s="14"/>
      <c r="X32" s="51"/>
      <c r="Y32" s="9"/>
      <c r="Z32" s="28"/>
      <c r="AA32" s="20"/>
      <c r="AB32" s="15"/>
      <c r="AC32" s="25"/>
      <c r="AD32" s="15"/>
      <c r="AE32" s="14"/>
      <c r="AF32" s="28"/>
      <c r="AG32" s="28"/>
      <c r="AH32" s="22"/>
      <c r="AI32" s="3"/>
    </row>
    <row r="33" spans="1:35" ht="12.75">
      <c r="A33" s="4"/>
      <c r="B33" s="4"/>
      <c r="C33" s="19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4"/>
      <c r="V33" s="3"/>
      <c r="W33" s="3"/>
      <c r="X33" s="9"/>
      <c r="Y33" s="9"/>
      <c r="Z33" s="28"/>
      <c r="AA33" s="20"/>
      <c r="AB33" s="15"/>
      <c r="AC33" s="14"/>
      <c r="AD33" s="28"/>
      <c r="AE33" s="22"/>
      <c r="AF33" s="28"/>
      <c r="AG33" s="28"/>
      <c r="AH33" s="22"/>
      <c r="AI33" s="3"/>
    </row>
    <row r="34" spans="1:35" ht="12.75">
      <c r="A34" s="21" t="s">
        <v>88</v>
      </c>
      <c r="B34" s="21"/>
      <c r="C34" s="33"/>
      <c r="D34" s="34"/>
      <c r="E34" s="34"/>
      <c r="F34" s="34"/>
      <c r="G34" s="34"/>
      <c r="H34" s="34"/>
      <c r="I34" s="3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1"/>
      <c r="U34" s="31"/>
      <c r="V34" s="30">
        <f>SUM(T35:T40)</f>
        <v>2</v>
      </c>
      <c r="W34" s="31">
        <f>V34/T83*100</f>
        <v>0.2958579881656805</v>
      </c>
      <c r="X34" s="50"/>
      <c r="Y34" s="48"/>
      <c r="Z34" s="35"/>
      <c r="AA34" s="36"/>
      <c r="AB34" s="30"/>
      <c r="AC34" s="31"/>
      <c r="AD34" s="30">
        <v>0</v>
      </c>
      <c r="AE34" s="31">
        <v>0</v>
      </c>
      <c r="AF34" s="30"/>
      <c r="AG34" s="35"/>
      <c r="AH34" s="32"/>
      <c r="AI34" s="29"/>
    </row>
    <row r="35" spans="1:35" ht="38.25">
      <c r="A35" s="154" t="s">
        <v>89</v>
      </c>
      <c r="B35" s="58"/>
      <c r="C35" s="37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8">
        <f>SUM(D35:S35)</f>
        <v>0</v>
      </c>
      <c r="U35" s="25">
        <f>T35/T83*100</f>
        <v>0</v>
      </c>
      <c r="V35" s="3"/>
      <c r="W35" s="3"/>
      <c r="X35" s="9"/>
      <c r="Y35" s="49"/>
      <c r="Z35" s="41"/>
      <c r="AA35" s="42"/>
      <c r="AB35" s="15"/>
      <c r="AC35" s="25"/>
      <c r="AD35" s="40"/>
      <c r="AE35" s="46"/>
      <c r="AF35" s="41"/>
      <c r="AG35" s="41"/>
      <c r="AH35" s="47"/>
      <c r="AI35" s="39"/>
    </row>
    <row r="36" spans="1:35" ht="12.75">
      <c r="A36" s="1" t="s">
        <v>92</v>
      </c>
      <c r="B36" s="4"/>
      <c r="C36" s="19"/>
      <c r="D36" s="2"/>
      <c r="E36" s="2"/>
      <c r="F36" s="2">
        <v>1</v>
      </c>
      <c r="G36" s="2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>SUM(D36:S36)</f>
        <v>1</v>
      </c>
      <c r="U36" s="14">
        <f>T36/T83*100</f>
        <v>0.14792899408284024</v>
      </c>
      <c r="V36" s="15"/>
      <c r="W36" s="14"/>
      <c r="X36" s="51"/>
      <c r="Y36" s="9"/>
      <c r="Z36" s="28"/>
      <c r="AA36" s="20"/>
      <c r="AB36" s="15"/>
      <c r="AC36" s="25"/>
      <c r="AD36" s="15"/>
      <c r="AE36" s="24"/>
      <c r="AF36" s="28"/>
      <c r="AG36" s="28"/>
      <c r="AH36" s="22"/>
      <c r="AI36" s="3"/>
    </row>
    <row r="37" spans="1:35" ht="12.75">
      <c r="A37" s="1" t="s">
        <v>90</v>
      </c>
      <c r="B37" s="4"/>
      <c r="C37" s="19"/>
      <c r="D37" s="2"/>
      <c r="E37" s="2"/>
      <c r="F37" s="2">
        <v>1</v>
      </c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>SUM(D37:S37)</f>
        <v>1</v>
      </c>
      <c r="U37" s="14">
        <f>T37/T83*100</f>
        <v>0.14792899408284024</v>
      </c>
      <c r="V37" s="15"/>
      <c r="W37" s="14"/>
      <c r="X37" s="51"/>
      <c r="Y37" s="9"/>
      <c r="Z37" s="28"/>
      <c r="AA37" s="20"/>
      <c r="AB37" s="15"/>
      <c r="AC37" s="25"/>
      <c r="AD37" s="15"/>
      <c r="AE37" s="24"/>
      <c r="AF37" s="28"/>
      <c r="AG37" s="28"/>
      <c r="AH37" s="22"/>
      <c r="AI37" s="3"/>
    </row>
    <row r="38" spans="1:35" ht="12.75">
      <c r="A38" s="1" t="s">
        <v>91</v>
      </c>
      <c r="B38" s="4"/>
      <c r="C38" s="19"/>
      <c r="D38" s="2"/>
      <c r="E38" s="2"/>
      <c r="F38" s="2"/>
      <c r="G38" s="2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>SUM(D38:S38)</f>
        <v>0</v>
      </c>
      <c r="U38" s="14">
        <f>T38/T83*100</f>
        <v>0</v>
      </c>
      <c r="V38" s="15"/>
      <c r="W38" s="14"/>
      <c r="X38" s="51"/>
      <c r="Y38" s="9"/>
      <c r="Z38" s="28"/>
      <c r="AA38" s="20"/>
      <c r="AB38" s="15"/>
      <c r="AC38" s="25"/>
      <c r="AD38" s="15"/>
      <c r="AE38" s="24"/>
      <c r="AF38" s="28"/>
      <c r="AG38" s="28"/>
      <c r="AH38" s="22"/>
      <c r="AI38" s="3"/>
    </row>
    <row r="39" spans="1:35" ht="12.75">
      <c r="A39" s="1" t="s">
        <v>93</v>
      </c>
      <c r="B39" s="4"/>
      <c r="C39" s="19"/>
      <c r="D39" s="2"/>
      <c r="E39" s="2"/>
      <c r="F39" s="2"/>
      <c r="G39" s="2"/>
      <c r="H39" s="2"/>
      <c r="I39" s="2"/>
      <c r="J39" s="3"/>
      <c r="K39" s="2"/>
      <c r="L39" s="3"/>
      <c r="M39" s="3"/>
      <c r="N39" s="3"/>
      <c r="O39" s="3"/>
      <c r="P39" s="3"/>
      <c r="Q39" s="3"/>
      <c r="R39" s="3"/>
      <c r="S39" s="3"/>
      <c r="T39" s="1">
        <f>SUM(D39:S39)</f>
        <v>0</v>
      </c>
      <c r="U39" s="14">
        <f>T39/T83*100</f>
        <v>0</v>
      </c>
      <c r="V39" s="3"/>
      <c r="W39" s="3"/>
      <c r="X39" s="9"/>
      <c r="Y39" s="9"/>
      <c r="Z39" s="28"/>
      <c r="AA39" s="20"/>
      <c r="AB39" s="15"/>
      <c r="AC39" s="14"/>
      <c r="AD39" s="28"/>
      <c r="AE39" s="153"/>
      <c r="AF39" s="28"/>
      <c r="AG39" s="28"/>
      <c r="AH39" s="22"/>
      <c r="AI39" s="3"/>
    </row>
    <row r="40" spans="1:35" ht="12.75">
      <c r="A40" s="4"/>
      <c r="B40" s="4"/>
      <c r="C40" s="19"/>
      <c r="D40" s="2"/>
      <c r="E40" s="2"/>
      <c r="F40" s="2"/>
      <c r="G40" s="2"/>
      <c r="H40" s="2"/>
      <c r="I40" s="2"/>
      <c r="J40" s="3"/>
      <c r="K40" s="2"/>
      <c r="L40" s="3"/>
      <c r="M40" s="3"/>
      <c r="N40" s="3"/>
      <c r="O40" s="3"/>
      <c r="P40" s="3"/>
      <c r="Q40" s="3"/>
      <c r="R40" s="3"/>
      <c r="S40" s="3"/>
      <c r="T40" s="1"/>
      <c r="U40" s="14"/>
      <c r="V40" s="3"/>
      <c r="W40" s="3"/>
      <c r="X40" s="9"/>
      <c r="Y40" s="9"/>
      <c r="Z40" s="28"/>
      <c r="AA40" s="20"/>
      <c r="AB40" s="15"/>
      <c r="AC40" s="14"/>
      <c r="AD40" s="28"/>
      <c r="AE40" s="153"/>
      <c r="AF40" s="28"/>
      <c r="AG40" s="28"/>
      <c r="AH40" s="22"/>
      <c r="AI40" s="3"/>
    </row>
    <row r="41" spans="1:35" ht="12.75">
      <c r="A41" s="21" t="s">
        <v>81</v>
      </c>
      <c r="B41" s="21"/>
      <c r="C41" s="33"/>
      <c r="D41" s="34"/>
      <c r="E41" s="34"/>
      <c r="F41" s="34"/>
      <c r="G41" s="34"/>
      <c r="H41" s="34"/>
      <c r="I41" s="3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1"/>
      <c r="U41" s="31"/>
      <c r="V41" s="30">
        <f>SUM(T42:T49)</f>
        <v>39</v>
      </c>
      <c r="W41" s="31">
        <f>V41/T83*100</f>
        <v>5.769230769230769</v>
      </c>
      <c r="X41" s="50"/>
      <c r="Y41" s="50"/>
      <c r="Z41" s="35"/>
      <c r="AA41" s="36"/>
      <c r="AB41" s="30"/>
      <c r="AC41" s="31"/>
      <c r="AD41" s="30">
        <v>0</v>
      </c>
      <c r="AE41" s="31">
        <v>0</v>
      </c>
      <c r="AF41" s="35"/>
      <c r="AG41" s="35"/>
      <c r="AH41" s="32"/>
      <c r="AI41" s="29"/>
    </row>
    <row r="42" spans="1:35" ht="12.75">
      <c r="A42" s="1" t="s">
        <v>82</v>
      </c>
      <c r="B42" s="4"/>
      <c r="C42" s="19"/>
      <c r="D42" s="2">
        <v>8</v>
      </c>
      <c r="E42" s="2">
        <v>6</v>
      </c>
      <c r="F42" s="2">
        <v>3</v>
      </c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aca="true" t="shared" si="1" ref="T42:T48">SUM(D42:S42)</f>
        <v>17</v>
      </c>
      <c r="U42" s="14">
        <f>T42/T83*100</f>
        <v>2.514792899408284</v>
      </c>
      <c r="V42" s="15"/>
      <c r="W42" s="14"/>
      <c r="X42" s="51"/>
      <c r="Y42" s="9"/>
      <c r="Z42" s="28"/>
      <c r="AA42" s="20"/>
      <c r="AB42" s="15"/>
      <c r="AC42" s="25"/>
      <c r="AD42" s="15"/>
      <c r="AE42" s="24"/>
      <c r="AF42" s="28"/>
      <c r="AG42" s="28"/>
      <c r="AH42" s="22"/>
      <c r="AI42" s="3"/>
    </row>
    <row r="43" spans="1:35" ht="12.75">
      <c r="A43" s="1" t="s">
        <v>83</v>
      </c>
      <c r="B43" s="4"/>
      <c r="C43" s="19"/>
      <c r="D43" s="2">
        <v>5</v>
      </c>
      <c r="E43" s="2"/>
      <c r="F43" s="2">
        <v>3</v>
      </c>
      <c r="G43" s="2"/>
      <c r="H43" s="2"/>
      <c r="I43" s="2"/>
      <c r="J43" s="3"/>
      <c r="K43" s="3">
        <v>1</v>
      </c>
      <c r="L43" s="3"/>
      <c r="M43" s="3"/>
      <c r="N43" s="3"/>
      <c r="O43" s="3"/>
      <c r="P43" s="3"/>
      <c r="Q43" s="3"/>
      <c r="R43" s="3"/>
      <c r="S43" s="3"/>
      <c r="T43" s="1">
        <f t="shared" si="1"/>
        <v>9</v>
      </c>
      <c r="U43" s="14">
        <f>T43/T83*100</f>
        <v>1.3313609467455623</v>
      </c>
      <c r="V43" s="15"/>
      <c r="W43" s="14"/>
      <c r="X43" s="51"/>
      <c r="Y43" s="9"/>
      <c r="Z43" s="28"/>
      <c r="AA43" s="20"/>
      <c r="AB43" s="15"/>
      <c r="AC43" s="25"/>
      <c r="AD43" s="15"/>
      <c r="AE43" s="24"/>
      <c r="AF43" s="28"/>
      <c r="AG43" s="28"/>
      <c r="AH43" s="22"/>
      <c r="AI43" s="3"/>
    </row>
    <row r="44" spans="1:35" ht="12.75">
      <c r="A44" s="1" t="s">
        <v>113</v>
      </c>
      <c r="B44" s="4"/>
      <c r="C44" s="19"/>
      <c r="D44" s="2">
        <v>1</v>
      </c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1</v>
      </c>
      <c r="U44" s="14">
        <f>T44/T83*100</f>
        <v>0.14792899408284024</v>
      </c>
      <c r="V44" s="15"/>
      <c r="W44" s="14"/>
      <c r="X44" s="51"/>
      <c r="Y44" s="9"/>
      <c r="Z44" s="28"/>
      <c r="AA44" s="20"/>
      <c r="AB44" s="15"/>
      <c r="AC44" s="14"/>
      <c r="AD44" s="15"/>
      <c r="AE44" s="24"/>
      <c r="AF44" s="28"/>
      <c r="AG44" s="28"/>
      <c r="AH44" s="22"/>
      <c r="AI44" s="3"/>
    </row>
    <row r="45" spans="1:35" ht="12.75">
      <c r="A45" s="1" t="s">
        <v>84</v>
      </c>
      <c r="B45" s="4"/>
      <c r="C45" s="19"/>
      <c r="D45" s="2"/>
      <c r="E45" s="2"/>
      <c r="F45" s="2">
        <v>1</v>
      </c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1</v>
      </c>
      <c r="U45" s="14">
        <f>T45/T83*100</f>
        <v>0.14792899408284024</v>
      </c>
      <c r="V45" s="15"/>
      <c r="W45" s="14"/>
      <c r="X45" s="51"/>
      <c r="Y45" s="9"/>
      <c r="Z45" s="28"/>
      <c r="AA45" s="20"/>
      <c r="AB45" s="15"/>
      <c r="AC45" s="14"/>
      <c r="AD45" s="15"/>
      <c r="AE45" s="24"/>
      <c r="AF45" s="28"/>
      <c r="AG45" s="28"/>
      <c r="AH45" s="22"/>
      <c r="AI45" s="3"/>
    </row>
    <row r="46" spans="1:35" ht="12.75">
      <c r="A46" s="1" t="s">
        <v>85</v>
      </c>
      <c r="B46" s="4"/>
      <c r="C46" s="19"/>
      <c r="D46" s="2">
        <v>1</v>
      </c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1">
        <f t="shared" si="1"/>
        <v>1</v>
      </c>
      <c r="U46" s="14">
        <f>T46/T83*100</f>
        <v>0.14792899408284024</v>
      </c>
      <c r="V46" s="15"/>
      <c r="W46" s="14"/>
      <c r="X46" s="51"/>
      <c r="Y46" s="9"/>
      <c r="Z46" s="28"/>
      <c r="AA46" s="20"/>
      <c r="AB46" s="15"/>
      <c r="AC46" s="14"/>
      <c r="AD46" s="15"/>
      <c r="AE46" s="24"/>
      <c r="AF46" s="28"/>
      <c r="AG46" s="28"/>
      <c r="AH46" s="22"/>
      <c r="AI46" s="3"/>
    </row>
    <row r="47" spans="1:35" ht="12.75">
      <c r="A47" s="1" t="s">
        <v>86</v>
      </c>
      <c r="B47" s="4"/>
      <c r="C47" s="19"/>
      <c r="D47" s="2">
        <v>1</v>
      </c>
      <c r="E47" s="2">
        <v>2</v>
      </c>
      <c r="F47" s="2">
        <v>3</v>
      </c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1">
        <f t="shared" si="1"/>
        <v>6</v>
      </c>
      <c r="U47" s="14">
        <f>T47/T83*100</f>
        <v>0.8875739644970414</v>
      </c>
      <c r="V47" s="15"/>
      <c r="W47" s="14"/>
      <c r="X47" s="51"/>
      <c r="Y47" s="9"/>
      <c r="Z47" s="28"/>
      <c r="AA47" s="20"/>
      <c r="AB47" s="15"/>
      <c r="AC47" s="14"/>
      <c r="AD47" s="15"/>
      <c r="AE47" s="24"/>
      <c r="AF47" s="28"/>
      <c r="AG47" s="28"/>
      <c r="AH47" s="22"/>
      <c r="AI47" s="3"/>
    </row>
    <row r="48" spans="1:35" ht="12.75">
      <c r="A48" s="1" t="s">
        <v>87</v>
      </c>
      <c r="B48" s="4"/>
      <c r="C48" s="19"/>
      <c r="D48" s="2">
        <v>1</v>
      </c>
      <c r="E48" s="2">
        <v>1</v>
      </c>
      <c r="F48" s="2">
        <v>2</v>
      </c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1">
        <f t="shared" si="1"/>
        <v>4</v>
      </c>
      <c r="U48" s="14">
        <f>T48/T83*100</f>
        <v>0.591715976331361</v>
      </c>
      <c r="V48" s="15"/>
      <c r="W48" s="14"/>
      <c r="X48" s="51"/>
      <c r="Y48" s="9"/>
      <c r="Z48" s="28"/>
      <c r="AA48" s="20"/>
      <c r="AB48" s="15"/>
      <c r="AC48" s="14"/>
      <c r="AD48" s="15"/>
      <c r="AE48" s="24"/>
      <c r="AF48" s="28"/>
      <c r="AG48" s="28"/>
      <c r="AH48" s="22"/>
      <c r="AI48" s="3"/>
    </row>
    <row r="49" spans="1:35" ht="12.75">
      <c r="A49" s="56"/>
      <c r="B49" s="4"/>
      <c r="C49" s="19"/>
      <c r="D49" s="2"/>
      <c r="E49" s="2"/>
      <c r="F49" s="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  <c r="U49" s="14"/>
      <c r="V49" s="15"/>
      <c r="W49" s="14"/>
      <c r="X49" s="51"/>
      <c r="Y49" s="9"/>
      <c r="Z49" s="28"/>
      <c r="AA49" s="20"/>
      <c r="AB49" s="15"/>
      <c r="AC49" s="14"/>
      <c r="AD49" s="15"/>
      <c r="AE49" s="24"/>
      <c r="AF49" s="28"/>
      <c r="AG49" s="28"/>
      <c r="AH49" s="22"/>
      <c r="AI49" s="3"/>
    </row>
    <row r="50" spans="1:35" ht="12.75">
      <c r="A50" s="21" t="s">
        <v>75</v>
      </c>
      <c r="B50" s="116"/>
      <c r="C50" s="33"/>
      <c r="D50" s="34"/>
      <c r="E50" s="34"/>
      <c r="F50" s="34"/>
      <c r="G50" s="34"/>
      <c r="H50" s="34"/>
      <c r="I50" s="3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1"/>
      <c r="U50" s="31"/>
      <c r="V50" s="30">
        <f>SUM(T51:T56)</f>
        <v>47</v>
      </c>
      <c r="W50" s="31">
        <f>V50/V83*100</f>
        <v>6.952662721893491</v>
      </c>
      <c r="X50" s="50"/>
      <c r="Y50" s="48"/>
      <c r="Z50" s="35"/>
      <c r="AA50" s="36"/>
      <c r="AB50" s="30"/>
      <c r="AC50" s="31"/>
      <c r="AD50" s="30">
        <v>0</v>
      </c>
      <c r="AE50" s="31">
        <v>0</v>
      </c>
      <c r="AF50" s="35"/>
      <c r="AG50" s="35"/>
      <c r="AH50" s="32"/>
      <c r="AI50" s="29"/>
    </row>
    <row r="51" spans="1:35" ht="12.75">
      <c r="A51" s="18" t="s">
        <v>76</v>
      </c>
      <c r="B51" s="127"/>
      <c r="C51" s="37"/>
      <c r="D51" s="38">
        <v>12</v>
      </c>
      <c r="E51" s="38">
        <v>4</v>
      </c>
      <c r="F51" s="38">
        <v>5</v>
      </c>
      <c r="G51" s="38"/>
      <c r="H51" s="38"/>
      <c r="I51" s="38"/>
      <c r="J51" s="39"/>
      <c r="K51" s="39">
        <v>1</v>
      </c>
      <c r="L51" s="39">
        <v>1</v>
      </c>
      <c r="M51" s="39"/>
      <c r="N51" s="39"/>
      <c r="O51" s="39"/>
      <c r="P51" s="39"/>
      <c r="Q51" s="39">
        <v>1</v>
      </c>
      <c r="R51" s="39"/>
      <c r="S51" s="39"/>
      <c r="T51" s="18">
        <f>SUM(D51:S51)</f>
        <v>24</v>
      </c>
      <c r="U51" s="25">
        <f>T51/T83*100</f>
        <v>3.5502958579881656</v>
      </c>
      <c r="V51" s="40"/>
      <c r="W51" s="25"/>
      <c r="X51" s="75"/>
      <c r="Y51" s="49"/>
      <c r="Z51" s="41"/>
      <c r="AA51" s="42"/>
      <c r="AB51" s="40"/>
      <c r="AC51" s="25"/>
      <c r="AD51" s="40"/>
      <c r="AE51" s="46"/>
      <c r="AF51" s="41"/>
      <c r="AG51" s="41"/>
      <c r="AH51" s="47"/>
      <c r="AI51" s="39"/>
    </row>
    <row r="52" spans="1:35" ht="12.75">
      <c r="A52" s="1" t="s">
        <v>77</v>
      </c>
      <c r="B52" s="4"/>
      <c r="C52" s="19"/>
      <c r="D52" s="2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1">
        <f>SUM(D52:S52)</f>
        <v>0</v>
      </c>
      <c r="U52" s="14">
        <f>T52/T83*100</f>
        <v>0</v>
      </c>
      <c r="V52" s="15"/>
      <c r="W52" s="14"/>
      <c r="X52" s="51"/>
      <c r="Y52" s="9"/>
      <c r="Z52" s="28"/>
      <c r="AA52" s="20"/>
      <c r="AB52" s="15"/>
      <c r="AC52" s="14"/>
      <c r="AD52" s="15"/>
      <c r="AE52" s="24"/>
      <c r="AF52" s="28"/>
      <c r="AG52" s="28"/>
      <c r="AH52" s="22"/>
      <c r="AI52" s="3"/>
    </row>
    <row r="53" spans="1:35" ht="12.75">
      <c r="A53" s="1" t="s">
        <v>78</v>
      </c>
      <c r="B53" s="4"/>
      <c r="C53" s="19"/>
      <c r="D53" s="2"/>
      <c r="E53" s="2"/>
      <c r="F53" s="2">
        <v>2</v>
      </c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1">
        <f>SUM(D53:S53)</f>
        <v>2</v>
      </c>
      <c r="U53" s="14">
        <f>T53/T83*100</f>
        <v>0.2958579881656805</v>
      </c>
      <c r="V53" s="15"/>
      <c r="W53" s="14"/>
      <c r="X53" s="51"/>
      <c r="Y53" s="9"/>
      <c r="Z53" s="28"/>
      <c r="AA53" s="20"/>
      <c r="AB53" s="15"/>
      <c r="AC53" s="14"/>
      <c r="AD53" s="15"/>
      <c r="AE53" s="24"/>
      <c r="AF53" s="28"/>
      <c r="AG53" s="28"/>
      <c r="AH53" s="22"/>
      <c r="AI53" s="3"/>
    </row>
    <row r="54" spans="1:35" ht="12.75">
      <c r="A54" s="1" t="s">
        <v>79</v>
      </c>
      <c r="B54" s="4"/>
      <c r="C54" s="19"/>
      <c r="D54" s="2">
        <v>9</v>
      </c>
      <c r="E54" s="2">
        <v>5</v>
      </c>
      <c r="F54" s="2">
        <v>3</v>
      </c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1">
        <f>SUM(D54:S54)</f>
        <v>17</v>
      </c>
      <c r="U54" s="14">
        <f>T54/T83*100</f>
        <v>2.514792899408284</v>
      </c>
      <c r="V54" s="15"/>
      <c r="W54" s="14"/>
      <c r="X54" s="51"/>
      <c r="Y54" s="9"/>
      <c r="Z54" s="28"/>
      <c r="AA54" s="20"/>
      <c r="AB54" s="15"/>
      <c r="AC54" s="14"/>
      <c r="AD54" s="15"/>
      <c r="AE54" s="24"/>
      <c r="AF54" s="28"/>
      <c r="AG54" s="28"/>
      <c r="AH54" s="22"/>
      <c r="AI54" s="3"/>
    </row>
    <row r="55" spans="1:35" ht="12.75">
      <c r="A55" s="1" t="s">
        <v>80</v>
      </c>
      <c r="B55" s="4"/>
      <c r="C55" s="19"/>
      <c r="D55" s="2">
        <v>1</v>
      </c>
      <c r="E55" s="2"/>
      <c r="F55" s="2">
        <v>3</v>
      </c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1">
        <f>SUM(D55:S55)</f>
        <v>4</v>
      </c>
      <c r="U55" s="14">
        <f>T55/T83*100</f>
        <v>0.591715976331361</v>
      </c>
      <c r="V55" s="15"/>
      <c r="W55" s="14"/>
      <c r="X55" s="51"/>
      <c r="Y55" s="9"/>
      <c r="Z55" s="28"/>
      <c r="AA55" s="20"/>
      <c r="AB55" s="15"/>
      <c r="AC55" s="14"/>
      <c r="AD55" s="15"/>
      <c r="AE55" s="24"/>
      <c r="AF55" s="28"/>
      <c r="AG55" s="28"/>
      <c r="AH55" s="22"/>
      <c r="AI55" s="3"/>
    </row>
    <row r="56" spans="1:35" ht="12.75">
      <c r="A56" s="8"/>
      <c r="B56" s="4"/>
      <c r="C56" s="19"/>
      <c r="D56" s="2"/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  <c r="U56" s="14"/>
      <c r="V56" s="15"/>
      <c r="W56" s="14"/>
      <c r="X56" s="51"/>
      <c r="Y56" s="9"/>
      <c r="Z56" s="28"/>
      <c r="AA56" s="20"/>
      <c r="AB56" s="15"/>
      <c r="AC56" s="14"/>
      <c r="AD56" s="15"/>
      <c r="AE56" s="24"/>
      <c r="AF56" s="28"/>
      <c r="AG56" s="28"/>
      <c r="AH56" s="22"/>
      <c r="AI56" s="3"/>
    </row>
    <row r="57" spans="1:35" ht="12.75">
      <c r="A57" s="21" t="s">
        <v>72</v>
      </c>
      <c r="B57" s="21"/>
      <c r="C57" s="33"/>
      <c r="D57" s="34"/>
      <c r="E57" s="34"/>
      <c r="F57" s="34"/>
      <c r="G57" s="34"/>
      <c r="H57" s="34"/>
      <c r="I57" s="34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1"/>
      <c r="U57" s="31"/>
      <c r="V57" s="30">
        <f>SUM(T58:T62)</f>
        <v>10</v>
      </c>
      <c r="W57" s="31">
        <f>V57/T83*100</f>
        <v>1.4792899408284024</v>
      </c>
      <c r="X57" s="31"/>
      <c r="Y57" s="29"/>
      <c r="Z57" s="29"/>
      <c r="AA57" s="35"/>
      <c r="AB57" s="35"/>
      <c r="AC57" s="31"/>
      <c r="AD57" s="30">
        <v>0</v>
      </c>
      <c r="AE57" s="31">
        <v>0</v>
      </c>
      <c r="AF57" s="35"/>
      <c r="AG57" s="35"/>
      <c r="AH57" s="32"/>
      <c r="AI57" s="29"/>
    </row>
    <row r="58" spans="1:35" ht="12.75">
      <c r="A58" s="1" t="s">
        <v>73</v>
      </c>
      <c r="B58" s="4"/>
      <c r="C58" s="19"/>
      <c r="D58" s="2"/>
      <c r="E58" s="2">
        <v>1</v>
      </c>
      <c r="F58" s="2">
        <v>2</v>
      </c>
      <c r="G58" s="2"/>
      <c r="H58" s="2"/>
      <c r="I58" s="2"/>
      <c r="J58" s="3"/>
      <c r="K58" s="3"/>
      <c r="L58" s="3">
        <v>1</v>
      </c>
      <c r="M58" s="3"/>
      <c r="N58" s="3"/>
      <c r="O58" s="3"/>
      <c r="P58" s="3"/>
      <c r="Q58" s="3"/>
      <c r="R58" s="3"/>
      <c r="S58" s="3"/>
      <c r="T58" s="1">
        <f>SUM(D58:S58)</f>
        <v>4</v>
      </c>
      <c r="U58" s="14">
        <f>T58/T83*100</f>
        <v>0.591715976331361</v>
      </c>
      <c r="V58" s="15"/>
      <c r="W58" s="14"/>
      <c r="X58" s="51"/>
      <c r="Y58" s="9"/>
      <c r="Z58" s="28"/>
      <c r="AA58" s="20"/>
      <c r="AB58" s="15"/>
      <c r="AC58" s="14"/>
      <c r="AD58" s="15"/>
      <c r="AE58" s="24"/>
      <c r="AF58" s="28"/>
      <c r="AG58" s="28"/>
      <c r="AH58" s="22"/>
      <c r="AI58" s="3"/>
    </row>
    <row r="59" spans="1:35" ht="25.5">
      <c r="A59" s="61" t="s">
        <v>74</v>
      </c>
      <c r="B59" s="4"/>
      <c r="C59" s="19"/>
      <c r="D59" s="2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1">
        <f>SUM(D59:S59)</f>
        <v>0</v>
      </c>
      <c r="U59" s="14">
        <f>T59/T83*100</f>
        <v>0</v>
      </c>
      <c r="V59" s="15"/>
      <c r="W59" s="14"/>
      <c r="X59" s="51"/>
      <c r="Y59" s="9"/>
      <c r="Z59" s="28"/>
      <c r="AA59" s="20"/>
      <c r="AB59" s="15"/>
      <c r="AC59" s="14"/>
      <c r="AD59" s="15"/>
      <c r="AE59" s="24"/>
      <c r="AF59" s="28"/>
      <c r="AG59" s="28"/>
      <c r="AH59" s="22"/>
      <c r="AI59" s="3"/>
    </row>
    <row r="60" spans="1:35" ht="12.75">
      <c r="A60" s="1" t="s">
        <v>42</v>
      </c>
      <c r="B60" s="4"/>
      <c r="C60" s="19"/>
      <c r="D60" s="2"/>
      <c r="E60" s="2"/>
      <c r="F60" s="2">
        <v>2</v>
      </c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1">
        <f>SUM(D60:S60)</f>
        <v>2</v>
      </c>
      <c r="U60" s="14">
        <f>T60/T83*100</f>
        <v>0.2958579881656805</v>
      </c>
      <c r="V60" s="15"/>
      <c r="W60" s="14"/>
      <c r="X60" s="51"/>
      <c r="Y60" s="9"/>
      <c r="Z60" s="28"/>
      <c r="AA60" s="20"/>
      <c r="AB60" s="15"/>
      <c r="AC60" s="14"/>
      <c r="AD60" s="15"/>
      <c r="AE60" s="24"/>
      <c r="AF60" s="28"/>
      <c r="AG60" s="28"/>
      <c r="AH60" s="22"/>
      <c r="AI60" s="3"/>
    </row>
    <row r="61" spans="1:35" ht="12.75">
      <c r="A61" s="1" t="s">
        <v>54</v>
      </c>
      <c r="B61" s="4"/>
      <c r="C61" s="19"/>
      <c r="D61" s="2"/>
      <c r="E61" s="2"/>
      <c r="F61" s="2">
        <v>3</v>
      </c>
      <c r="G61" s="2"/>
      <c r="H61" s="2"/>
      <c r="I61" s="2"/>
      <c r="J61" s="3"/>
      <c r="K61" s="3"/>
      <c r="L61" s="3">
        <v>1</v>
      </c>
      <c r="M61" s="3"/>
      <c r="N61" s="3"/>
      <c r="O61" s="3"/>
      <c r="P61" s="3"/>
      <c r="Q61" s="3"/>
      <c r="R61" s="3"/>
      <c r="S61" s="3"/>
      <c r="T61" s="1">
        <f>SUM(D61:S61)</f>
        <v>4</v>
      </c>
      <c r="U61" s="14">
        <f>T61/T83*100</f>
        <v>0.591715976331361</v>
      </c>
      <c r="V61" s="15"/>
      <c r="W61" s="14"/>
      <c r="X61" s="51"/>
      <c r="Y61" s="9"/>
      <c r="Z61" s="28"/>
      <c r="AA61" s="20"/>
      <c r="AB61" s="15"/>
      <c r="AC61" s="14"/>
      <c r="AD61" s="15"/>
      <c r="AE61" s="24"/>
      <c r="AF61" s="28"/>
      <c r="AG61" s="28"/>
      <c r="AH61" s="22"/>
      <c r="AI61" s="3"/>
    </row>
    <row r="62" spans="1:35" ht="12.75">
      <c r="A62" s="56"/>
      <c r="B62" s="4"/>
      <c r="C62" s="19"/>
      <c r="D62" s="2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1">
        <f>SUM(D62:S62)</f>
        <v>0</v>
      </c>
      <c r="U62" s="14">
        <f>T62/T83*100</f>
        <v>0</v>
      </c>
      <c r="V62" s="15"/>
      <c r="W62" s="14"/>
      <c r="X62" s="51"/>
      <c r="Y62" s="9"/>
      <c r="Z62" s="28"/>
      <c r="AA62" s="20"/>
      <c r="AB62" s="15"/>
      <c r="AC62" s="14"/>
      <c r="AD62" s="15"/>
      <c r="AE62" s="24"/>
      <c r="AF62" s="28"/>
      <c r="AG62" s="28"/>
      <c r="AH62" s="22"/>
      <c r="AI62" s="3"/>
    </row>
    <row r="63" spans="1:35" ht="12.75">
      <c r="A63" s="118" t="s">
        <v>66</v>
      </c>
      <c r="B63" s="116"/>
      <c r="C63" s="33"/>
      <c r="D63" s="34"/>
      <c r="E63" s="34"/>
      <c r="F63" s="34"/>
      <c r="G63" s="117"/>
      <c r="H63" s="34"/>
      <c r="I63" s="34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1"/>
      <c r="U63" s="31"/>
      <c r="V63" s="30">
        <f>SUM(T64:T71)</f>
        <v>50</v>
      </c>
      <c r="W63" s="31">
        <f>V63/T83*100</f>
        <v>7.396449704142012</v>
      </c>
      <c r="X63" s="50"/>
      <c r="Y63" s="48"/>
      <c r="Z63" s="35"/>
      <c r="AA63" s="36"/>
      <c r="AB63" s="30"/>
      <c r="AC63" s="31"/>
      <c r="AD63" s="30">
        <v>0</v>
      </c>
      <c r="AE63" s="31">
        <v>0</v>
      </c>
      <c r="AF63" s="35"/>
      <c r="AG63" s="35"/>
      <c r="AH63" s="32"/>
      <c r="AI63" s="29"/>
    </row>
    <row r="64" spans="1:35" ht="12.75">
      <c r="A64" s="18" t="s">
        <v>67</v>
      </c>
      <c r="B64" s="58"/>
      <c r="C64" s="37"/>
      <c r="D64" s="38"/>
      <c r="E64" s="38"/>
      <c r="F64" s="38"/>
      <c r="G64" s="38"/>
      <c r="H64" s="38"/>
      <c r="I64" s="38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">
        <f aca="true" t="shared" si="2" ref="T64:T70">SUM(D64:S64)</f>
        <v>0</v>
      </c>
      <c r="U64" s="14">
        <f>T64/T83*100</f>
        <v>0</v>
      </c>
      <c r="V64" s="40"/>
      <c r="W64" s="25"/>
      <c r="X64" s="75"/>
      <c r="Y64" s="49"/>
      <c r="Z64" s="41"/>
      <c r="AA64" s="42"/>
      <c r="AB64" s="15"/>
      <c r="AC64" s="25"/>
      <c r="AD64" s="40"/>
      <c r="AE64" s="46"/>
      <c r="AF64" s="41"/>
      <c r="AG64" s="41"/>
      <c r="AH64" s="47"/>
      <c r="AI64" s="3"/>
    </row>
    <row r="65" spans="1:35" ht="12.75">
      <c r="A65" s="154" t="s">
        <v>51</v>
      </c>
      <c r="B65" s="58"/>
      <c r="C65" s="37"/>
      <c r="D65" s="38"/>
      <c r="E65" s="38">
        <v>1</v>
      </c>
      <c r="F65" s="38">
        <v>23</v>
      </c>
      <c r="G65" s="38"/>
      <c r="H65" s="38"/>
      <c r="I65" s="38"/>
      <c r="J65" s="39"/>
      <c r="K65" s="39">
        <v>1</v>
      </c>
      <c r="L65" s="39">
        <v>11</v>
      </c>
      <c r="M65" s="39"/>
      <c r="N65" s="39"/>
      <c r="O65" s="39"/>
      <c r="P65" s="39">
        <v>1</v>
      </c>
      <c r="Q65" s="39">
        <v>9</v>
      </c>
      <c r="R65" s="39"/>
      <c r="S65" s="39"/>
      <c r="T65" s="1">
        <f t="shared" si="2"/>
        <v>46</v>
      </c>
      <c r="U65" s="14">
        <f>T65/T83*100</f>
        <v>6.804733727810651</v>
      </c>
      <c r="V65" s="40"/>
      <c r="W65" s="25"/>
      <c r="X65" s="75"/>
      <c r="Y65" s="49"/>
      <c r="Z65" s="41"/>
      <c r="AA65" s="42"/>
      <c r="AB65" s="40"/>
      <c r="AC65" s="25"/>
      <c r="AD65" s="40"/>
      <c r="AE65" s="46"/>
      <c r="AF65" s="41"/>
      <c r="AG65" s="41"/>
      <c r="AH65" s="47"/>
      <c r="AI65" s="3"/>
    </row>
    <row r="66" spans="1:35" ht="12.75">
      <c r="A66" s="154" t="s">
        <v>68</v>
      </c>
      <c r="B66" s="58"/>
      <c r="C66" s="37"/>
      <c r="D66" s="38"/>
      <c r="E66" s="38"/>
      <c r="F66" s="38">
        <v>1</v>
      </c>
      <c r="G66" s="38"/>
      <c r="H66" s="38"/>
      <c r="I66" s="38"/>
      <c r="J66" s="39"/>
      <c r="K66" s="39"/>
      <c r="L66" s="39">
        <v>1</v>
      </c>
      <c r="M66" s="39"/>
      <c r="N66" s="39"/>
      <c r="O66" s="39"/>
      <c r="P66" s="39"/>
      <c r="Q66" s="39">
        <v>1</v>
      </c>
      <c r="R66" s="39"/>
      <c r="S66" s="39"/>
      <c r="T66" s="1">
        <f t="shared" si="2"/>
        <v>3</v>
      </c>
      <c r="U66" s="14">
        <f>T66/T83*100</f>
        <v>0.4437869822485207</v>
      </c>
      <c r="V66" s="40"/>
      <c r="W66" s="25"/>
      <c r="X66" s="75"/>
      <c r="Y66" s="49"/>
      <c r="Z66" s="41"/>
      <c r="AA66" s="42"/>
      <c r="AB66" s="40"/>
      <c r="AC66" s="25"/>
      <c r="AD66" s="40"/>
      <c r="AE66" s="46"/>
      <c r="AF66" s="41"/>
      <c r="AG66" s="41"/>
      <c r="AH66" s="47"/>
      <c r="AI66" s="3"/>
    </row>
    <row r="67" spans="1:35" ht="12.75">
      <c r="A67" s="154" t="s">
        <v>52</v>
      </c>
      <c r="B67" s="58"/>
      <c r="C67" s="37"/>
      <c r="D67" s="38"/>
      <c r="E67" s="38"/>
      <c r="F67" s="38">
        <v>1</v>
      </c>
      <c r="G67" s="38"/>
      <c r="H67" s="38"/>
      <c r="I67" s="3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">
        <f t="shared" si="2"/>
        <v>1</v>
      </c>
      <c r="U67" s="14">
        <f>T67/T83*100</f>
        <v>0.14792899408284024</v>
      </c>
      <c r="V67" s="40"/>
      <c r="W67" s="25"/>
      <c r="X67" s="75"/>
      <c r="Y67" s="49"/>
      <c r="Z67" s="41"/>
      <c r="AA67" s="42"/>
      <c r="AB67" s="40"/>
      <c r="AC67" s="25"/>
      <c r="AD67" s="40"/>
      <c r="AE67" s="46"/>
      <c r="AF67" s="41"/>
      <c r="AG67" s="41"/>
      <c r="AH67" s="47"/>
      <c r="AI67" s="3"/>
    </row>
    <row r="68" spans="1:35" ht="12.75">
      <c r="A68" s="154" t="s">
        <v>71</v>
      </c>
      <c r="B68" s="58"/>
      <c r="C68" s="37"/>
      <c r="D68" s="38"/>
      <c r="E68" s="38"/>
      <c r="F68" s="38"/>
      <c r="G68" s="38"/>
      <c r="H68" s="38"/>
      <c r="I68" s="3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">
        <f t="shared" si="2"/>
        <v>0</v>
      </c>
      <c r="U68" s="14">
        <f>T68/T83*100</f>
        <v>0</v>
      </c>
      <c r="V68" s="40"/>
      <c r="W68" s="25"/>
      <c r="X68" s="75"/>
      <c r="Y68" s="49"/>
      <c r="Z68" s="41"/>
      <c r="AA68" s="42"/>
      <c r="AB68" s="40"/>
      <c r="AC68" s="25"/>
      <c r="AD68" s="40"/>
      <c r="AE68" s="46"/>
      <c r="AF68" s="41"/>
      <c r="AG68" s="41"/>
      <c r="AH68" s="47"/>
      <c r="AI68" s="3"/>
    </row>
    <row r="69" spans="1:35" ht="12.75">
      <c r="A69" s="154" t="s">
        <v>69</v>
      </c>
      <c r="B69" s="58"/>
      <c r="C69" s="37"/>
      <c r="D69" s="38"/>
      <c r="E69" s="38"/>
      <c r="F69" s="38"/>
      <c r="G69" s="38"/>
      <c r="H69" s="38"/>
      <c r="I69" s="3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">
        <f t="shared" si="2"/>
        <v>0</v>
      </c>
      <c r="U69" s="14">
        <f>T69/T83*100</f>
        <v>0</v>
      </c>
      <c r="V69" s="40"/>
      <c r="W69" s="25"/>
      <c r="X69" s="75"/>
      <c r="Y69" s="49"/>
      <c r="Z69" s="41"/>
      <c r="AA69" s="42"/>
      <c r="AB69" s="40"/>
      <c r="AC69" s="25"/>
      <c r="AD69" s="40"/>
      <c r="AE69" s="46"/>
      <c r="AF69" s="41"/>
      <c r="AG69" s="41"/>
      <c r="AH69" s="47"/>
      <c r="AI69" s="3"/>
    </row>
    <row r="70" spans="1:35" ht="12.75">
      <c r="A70" s="154" t="s">
        <v>70</v>
      </c>
      <c r="B70" s="58"/>
      <c r="C70" s="37"/>
      <c r="D70" s="38"/>
      <c r="E70" s="38"/>
      <c r="F70" s="38"/>
      <c r="G70" s="38"/>
      <c r="H70" s="38"/>
      <c r="I70" s="3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">
        <f t="shared" si="2"/>
        <v>0</v>
      </c>
      <c r="U70" s="14">
        <f>T70/T83*100</f>
        <v>0</v>
      </c>
      <c r="V70" s="40"/>
      <c r="W70" s="25"/>
      <c r="X70" s="75"/>
      <c r="Y70" s="49"/>
      <c r="Z70" s="41"/>
      <c r="AA70" s="42"/>
      <c r="AB70" s="40"/>
      <c r="AC70" s="25"/>
      <c r="AD70" s="40"/>
      <c r="AE70" s="46"/>
      <c r="AF70" s="41"/>
      <c r="AG70" s="41"/>
      <c r="AH70" s="47"/>
      <c r="AI70" s="3"/>
    </row>
    <row r="71" spans="1:35" ht="12.75">
      <c r="A71" s="119"/>
      <c r="B71" s="58"/>
      <c r="C71" s="37"/>
      <c r="D71" s="38"/>
      <c r="E71" s="38"/>
      <c r="F71" s="38"/>
      <c r="G71" s="38"/>
      <c r="H71" s="38"/>
      <c r="I71" s="3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"/>
      <c r="U71" s="14"/>
      <c r="V71" s="40"/>
      <c r="W71" s="25"/>
      <c r="X71" s="75"/>
      <c r="Y71" s="49"/>
      <c r="Z71" s="41"/>
      <c r="AA71" s="42"/>
      <c r="AB71" s="40"/>
      <c r="AC71" s="25"/>
      <c r="AD71" s="40"/>
      <c r="AE71" s="46"/>
      <c r="AF71" s="41"/>
      <c r="AG71" s="41"/>
      <c r="AH71" s="47"/>
      <c r="AI71" s="3"/>
    </row>
    <row r="72" spans="1:35" s="156" customFormat="1" ht="12.75">
      <c r="A72" s="120" t="s">
        <v>65</v>
      </c>
      <c r="B72" s="117"/>
      <c r="C72" s="33"/>
      <c r="D72" s="34"/>
      <c r="E72" s="34"/>
      <c r="F72" s="34"/>
      <c r="G72" s="34"/>
      <c r="H72" s="34"/>
      <c r="I72" s="34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1"/>
      <c r="U72" s="31"/>
      <c r="V72" s="30">
        <f>SUM(T73:T81)</f>
        <v>443</v>
      </c>
      <c r="W72" s="31">
        <f>V72/T83*100</f>
        <v>65.53254437869822</v>
      </c>
      <c r="X72" s="50"/>
      <c r="Y72" s="48"/>
      <c r="Z72" s="35"/>
      <c r="AA72" s="36"/>
      <c r="AB72" s="30"/>
      <c r="AC72" s="31"/>
      <c r="AD72" s="30">
        <v>0</v>
      </c>
      <c r="AE72" s="155">
        <v>0</v>
      </c>
      <c r="AF72" s="35"/>
      <c r="AG72" s="35"/>
      <c r="AH72" s="32"/>
      <c r="AI72" s="29"/>
    </row>
    <row r="73" spans="1:35" ht="12.75">
      <c r="A73" s="154" t="s">
        <v>63</v>
      </c>
      <c r="B73" s="58"/>
      <c r="C73" s="37"/>
      <c r="D73" s="38">
        <v>1</v>
      </c>
      <c r="E73" s="38"/>
      <c r="F73" s="38"/>
      <c r="G73" s="38"/>
      <c r="H73" s="38"/>
      <c r="I73" s="3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">
        <f>SUM(D73:S73)</f>
        <v>1</v>
      </c>
      <c r="U73" s="14">
        <f>T73/T83*100</f>
        <v>0.14792899408284024</v>
      </c>
      <c r="V73" s="40"/>
      <c r="W73" s="25"/>
      <c r="X73" s="75"/>
      <c r="Y73" s="49"/>
      <c r="Z73" s="41"/>
      <c r="AA73" s="41"/>
      <c r="AB73" s="3"/>
      <c r="AC73" s="3"/>
      <c r="AD73" s="40"/>
      <c r="AE73" s="46"/>
      <c r="AF73" s="41"/>
      <c r="AG73" s="41"/>
      <c r="AH73" s="47"/>
      <c r="AI73" s="3"/>
    </row>
    <row r="74" spans="1:35" ht="12.75">
      <c r="A74" s="154" t="s">
        <v>60</v>
      </c>
      <c r="B74" s="58"/>
      <c r="C74" s="37"/>
      <c r="D74" s="38">
        <v>3</v>
      </c>
      <c r="E74" s="38">
        <v>2</v>
      </c>
      <c r="F74" s="38">
        <v>7</v>
      </c>
      <c r="G74" s="38"/>
      <c r="H74" s="38"/>
      <c r="I74" s="38"/>
      <c r="J74" s="39"/>
      <c r="K74" s="39"/>
      <c r="L74" s="39"/>
      <c r="M74" s="39"/>
      <c r="N74" s="39"/>
      <c r="O74" s="39"/>
      <c r="P74" s="39"/>
      <c r="Q74" s="39">
        <v>1</v>
      </c>
      <c r="R74" s="39"/>
      <c r="S74" s="39"/>
      <c r="T74" s="1">
        <f>SUM(D74:S74)</f>
        <v>13</v>
      </c>
      <c r="U74" s="14">
        <f>T74/T83*100</f>
        <v>1.9230769230769231</v>
      </c>
      <c r="V74" s="40"/>
      <c r="W74" s="25"/>
      <c r="X74" s="75"/>
      <c r="Y74" s="49"/>
      <c r="Z74" s="41"/>
      <c r="AA74" s="42"/>
      <c r="AB74" s="40"/>
      <c r="AC74" s="25"/>
      <c r="AD74" s="40"/>
      <c r="AE74" s="46"/>
      <c r="AF74" s="41"/>
      <c r="AG74" s="41"/>
      <c r="AH74" s="47"/>
      <c r="AI74" s="3"/>
    </row>
    <row r="75" spans="1:35" ht="12.75">
      <c r="A75" s="154" t="s">
        <v>64</v>
      </c>
      <c r="B75" s="58"/>
      <c r="C75" s="37"/>
      <c r="D75" s="38"/>
      <c r="E75" s="38"/>
      <c r="F75" s="38">
        <v>2</v>
      </c>
      <c r="G75" s="38"/>
      <c r="H75" s="38"/>
      <c r="I75" s="3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">
        <f>SUM(D75:S75)</f>
        <v>2</v>
      </c>
      <c r="U75" s="14">
        <f>T75/T83*100</f>
        <v>0.2958579881656805</v>
      </c>
      <c r="V75" s="40"/>
      <c r="W75" s="25"/>
      <c r="X75" s="75"/>
      <c r="Y75" s="49"/>
      <c r="Z75" s="41"/>
      <c r="AA75" s="42"/>
      <c r="AB75" s="40"/>
      <c r="AC75" s="25"/>
      <c r="AD75" s="40"/>
      <c r="AE75" s="46"/>
      <c r="AF75" s="41"/>
      <c r="AG75" s="41"/>
      <c r="AH75" s="47"/>
      <c r="AI75" s="3"/>
    </row>
    <row r="76" spans="1:35" ht="12.75">
      <c r="A76" s="18" t="s">
        <v>58</v>
      </c>
      <c r="B76" s="58"/>
      <c r="C76" s="37"/>
      <c r="D76" s="38">
        <v>1</v>
      </c>
      <c r="E76" s="38">
        <v>4</v>
      </c>
      <c r="F76" s="38">
        <v>3</v>
      </c>
      <c r="G76" s="38"/>
      <c r="H76" s="38"/>
      <c r="I76" s="38"/>
      <c r="J76" s="39">
        <v>1</v>
      </c>
      <c r="K76" s="39"/>
      <c r="L76" s="39"/>
      <c r="M76" s="39"/>
      <c r="N76" s="39"/>
      <c r="O76" s="39">
        <v>1</v>
      </c>
      <c r="P76" s="39"/>
      <c r="Q76" s="39">
        <v>1</v>
      </c>
      <c r="R76" s="39"/>
      <c r="S76" s="39"/>
      <c r="T76" s="1">
        <f aca="true" t="shared" si="3" ref="T76:T81">SUM(D76:S76)</f>
        <v>11</v>
      </c>
      <c r="U76" s="14">
        <f>T76/T83*100</f>
        <v>1.6272189349112427</v>
      </c>
      <c r="V76" s="40"/>
      <c r="W76" s="25"/>
      <c r="X76" s="75"/>
      <c r="Y76" s="49"/>
      <c r="Z76" s="41"/>
      <c r="AA76" s="42"/>
      <c r="AB76" s="15"/>
      <c r="AC76" s="25"/>
      <c r="AD76" s="40"/>
      <c r="AE76" s="46"/>
      <c r="AF76" s="41"/>
      <c r="AG76" s="41"/>
      <c r="AH76" s="47"/>
      <c r="AI76" s="3"/>
    </row>
    <row r="77" spans="1:35" ht="15.75">
      <c r="A77" s="18" t="s">
        <v>61</v>
      </c>
      <c r="B77" s="181" t="s">
        <v>114</v>
      </c>
      <c r="C77" s="182"/>
      <c r="D77" s="38">
        <v>43</v>
      </c>
      <c r="E77" s="38">
        <v>34</v>
      </c>
      <c r="F77" s="38">
        <v>58</v>
      </c>
      <c r="G77" s="38"/>
      <c r="H77" s="38"/>
      <c r="I77" s="38"/>
      <c r="J77" s="39">
        <v>3</v>
      </c>
      <c r="K77" s="39">
        <v>3</v>
      </c>
      <c r="L77" s="39"/>
      <c r="M77" s="39"/>
      <c r="N77" s="39"/>
      <c r="O77" s="39">
        <v>1</v>
      </c>
      <c r="P77" s="39">
        <v>1</v>
      </c>
      <c r="Q77" s="39"/>
      <c r="R77" s="39"/>
      <c r="S77" s="39"/>
      <c r="T77" s="1">
        <f t="shared" si="3"/>
        <v>143</v>
      </c>
      <c r="U77" s="14">
        <f>T77/T83*100</f>
        <v>21.153846153846153</v>
      </c>
      <c r="V77" s="40"/>
      <c r="W77" s="25"/>
      <c r="X77" s="75"/>
      <c r="Y77" s="49"/>
      <c r="Z77" s="41"/>
      <c r="AA77" s="42"/>
      <c r="AB77" s="40"/>
      <c r="AC77" s="25"/>
      <c r="AD77" s="40"/>
      <c r="AE77" s="46"/>
      <c r="AF77" s="41"/>
      <c r="AG77" s="41"/>
      <c r="AH77" s="47"/>
      <c r="AI77" s="3"/>
    </row>
    <row r="78" spans="1:35" ht="15.75">
      <c r="A78" s="18"/>
      <c r="B78" s="181" t="s">
        <v>115</v>
      </c>
      <c r="C78" s="182"/>
      <c r="D78" s="38">
        <v>13</v>
      </c>
      <c r="E78" s="38">
        <v>8</v>
      </c>
      <c r="F78" s="38">
        <v>9</v>
      </c>
      <c r="G78" s="38"/>
      <c r="H78" s="38"/>
      <c r="I78" s="38"/>
      <c r="J78" s="39"/>
      <c r="K78" s="39">
        <v>2</v>
      </c>
      <c r="L78" s="39">
        <v>1</v>
      </c>
      <c r="M78" s="39"/>
      <c r="N78" s="39"/>
      <c r="O78" s="39"/>
      <c r="P78" s="39"/>
      <c r="Q78" s="39"/>
      <c r="R78" s="39"/>
      <c r="S78" s="39"/>
      <c r="T78" s="1">
        <f t="shared" si="3"/>
        <v>33</v>
      </c>
      <c r="U78" s="14">
        <f>T78/T83*100</f>
        <v>4.881656804733728</v>
      </c>
      <c r="V78" s="40"/>
      <c r="W78" s="25"/>
      <c r="X78" s="75"/>
      <c r="Y78" s="49"/>
      <c r="Z78" s="41"/>
      <c r="AA78" s="42"/>
      <c r="AB78" s="40"/>
      <c r="AC78" s="25"/>
      <c r="AD78" s="40"/>
      <c r="AE78" s="46"/>
      <c r="AF78" s="41"/>
      <c r="AG78" s="41"/>
      <c r="AH78" s="47"/>
      <c r="AI78" s="3"/>
    </row>
    <row r="79" spans="1:35" ht="15.75">
      <c r="A79" s="18"/>
      <c r="B79" s="181" t="s">
        <v>116</v>
      </c>
      <c r="C79" s="182"/>
      <c r="D79" s="38">
        <v>90</v>
      </c>
      <c r="E79" s="38">
        <v>41</v>
      </c>
      <c r="F79" s="38">
        <v>21</v>
      </c>
      <c r="G79" s="38"/>
      <c r="H79" s="38"/>
      <c r="I79" s="38"/>
      <c r="J79" s="39">
        <v>5</v>
      </c>
      <c r="K79" s="39">
        <v>2</v>
      </c>
      <c r="L79" s="39">
        <v>4</v>
      </c>
      <c r="M79" s="39"/>
      <c r="N79" s="39"/>
      <c r="O79" s="39"/>
      <c r="P79" s="39">
        <v>1</v>
      </c>
      <c r="Q79" s="39"/>
      <c r="R79" s="39"/>
      <c r="S79" s="39"/>
      <c r="T79" s="1">
        <f t="shared" si="3"/>
        <v>164</v>
      </c>
      <c r="U79" s="14">
        <f>T79/T83*100</f>
        <v>24.2603550295858</v>
      </c>
      <c r="V79" s="40"/>
      <c r="W79" s="25"/>
      <c r="X79" s="75"/>
      <c r="Y79" s="49"/>
      <c r="Z79" s="41"/>
      <c r="AA79" s="42"/>
      <c r="AB79" s="40"/>
      <c r="AC79" s="25"/>
      <c r="AD79" s="40"/>
      <c r="AE79" s="46"/>
      <c r="AF79" s="41"/>
      <c r="AG79" s="41"/>
      <c r="AH79" s="47"/>
      <c r="AI79" s="3"/>
    </row>
    <row r="80" spans="1:35" ht="12.75">
      <c r="A80" s="18" t="s">
        <v>62</v>
      </c>
      <c r="B80" s="58"/>
      <c r="C80" s="37"/>
      <c r="D80" s="38">
        <v>10</v>
      </c>
      <c r="E80" s="38">
        <v>25</v>
      </c>
      <c r="F80" s="38">
        <v>16</v>
      </c>
      <c r="G80" s="38"/>
      <c r="H80" s="38"/>
      <c r="I80" s="38"/>
      <c r="J80" s="39">
        <v>5</v>
      </c>
      <c r="K80" s="39">
        <v>2</v>
      </c>
      <c r="L80" s="39">
        <v>8</v>
      </c>
      <c r="M80" s="39"/>
      <c r="N80" s="39"/>
      <c r="O80" s="39"/>
      <c r="P80" s="39">
        <v>2</v>
      </c>
      <c r="Q80" s="39">
        <v>1</v>
      </c>
      <c r="R80" s="39"/>
      <c r="S80" s="39"/>
      <c r="T80" s="1">
        <f t="shared" si="3"/>
        <v>69</v>
      </c>
      <c r="U80" s="14">
        <f>T80/T83*100</f>
        <v>10.207100591715976</v>
      </c>
      <c r="V80" s="40"/>
      <c r="W80" s="25"/>
      <c r="X80" s="75"/>
      <c r="Y80" s="49"/>
      <c r="Z80" s="41"/>
      <c r="AA80" s="42"/>
      <c r="AB80" s="40"/>
      <c r="AC80" s="25"/>
      <c r="AD80" s="40"/>
      <c r="AE80" s="46"/>
      <c r="AF80" s="41"/>
      <c r="AG80" s="41"/>
      <c r="AH80" s="47"/>
      <c r="AI80" s="3"/>
    </row>
    <row r="81" spans="1:35" ht="12.75">
      <c r="A81" s="1" t="s">
        <v>109</v>
      </c>
      <c r="B81" s="4"/>
      <c r="C81" s="19"/>
      <c r="D81" s="2">
        <v>2</v>
      </c>
      <c r="E81" s="2">
        <v>2</v>
      </c>
      <c r="F81" s="2"/>
      <c r="G81" s="2"/>
      <c r="H81" s="2"/>
      <c r="I81" s="2"/>
      <c r="J81" s="3"/>
      <c r="K81" s="3">
        <v>1</v>
      </c>
      <c r="L81" s="3">
        <v>2</v>
      </c>
      <c r="M81" s="3"/>
      <c r="N81" s="3"/>
      <c r="O81" s="3"/>
      <c r="P81" s="3"/>
      <c r="Q81" s="3"/>
      <c r="R81" s="3"/>
      <c r="S81" s="3"/>
      <c r="T81" s="1">
        <f t="shared" si="3"/>
        <v>7</v>
      </c>
      <c r="U81" s="14">
        <f>T81/T83*100</f>
        <v>1.0355029585798818</v>
      </c>
      <c r="V81" s="15"/>
      <c r="W81" s="14"/>
      <c r="X81" s="51"/>
      <c r="Y81" s="9"/>
      <c r="Z81" s="28"/>
      <c r="AA81" s="20"/>
      <c r="AB81" s="15"/>
      <c r="AC81" s="14"/>
      <c r="AD81" s="15"/>
      <c r="AE81" s="24"/>
      <c r="AF81" s="28"/>
      <c r="AG81" s="28"/>
      <c r="AH81" s="22"/>
      <c r="AI81" s="3"/>
    </row>
    <row r="82" spans="1:35" ht="12.75">
      <c r="A82" s="1"/>
      <c r="B82" s="4"/>
      <c r="C82" s="19"/>
      <c r="D82" s="2"/>
      <c r="E82" s="2"/>
      <c r="F82" s="2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1"/>
      <c r="U82" s="14"/>
      <c r="V82" s="15"/>
      <c r="W82" s="14"/>
      <c r="X82" s="51"/>
      <c r="Y82" s="9"/>
      <c r="Z82" s="173"/>
      <c r="AA82" s="174"/>
      <c r="AB82" s="71"/>
      <c r="AC82" s="51"/>
      <c r="AD82" s="71"/>
      <c r="AE82" s="175"/>
      <c r="AF82" s="173"/>
      <c r="AG82" s="173"/>
      <c r="AH82" s="176"/>
      <c r="AI82" s="9"/>
    </row>
    <row r="83" spans="1:35" ht="12.75">
      <c r="A83" s="1" t="s">
        <v>12</v>
      </c>
      <c r="B83" s="1"/>
      <c r="C83" s="3"/>
      <c r="D83" s="6">
        <f aca="true" t="shared" si="4" ref="D83:W83">SUM(D6:D81)</f>
        <v>226</v>
      </c>
      <c r="E83" s="6">
        <f t="shared" si="4"/>
        <v>158</v>
      </c>
      <c r="F83" s="6">
        <f t="shared" si="4"/>
        <v>205</v>
      </c>
      <c r="G83" s="6">
        <f t="shared" si="4"/>
        <v>0</v>
      </c>
      <c r="H83" s="6">
        <f t="shared" si="4"/>
        <v>0</v>
      </c>
      <c r="I83" s="6">
        <f t="shared" si="4"/>
        <v>0</v>
      </c>
      <c r="J83" s="6">
        <f t="shared" si="4"/>
        <v>14</v>
      </c>
      <c r="K83" s="6">
        <f t="shared" si="4"/>
        <v>15</v>
      </c>
      <c r="L83" s="6">
        <f t="shared" si="4"/>
        <v>33</v>
      </c>
      <c r="M83" s="6">
        <f t="shared" si="4"/>
        <v>0</v>
      </c>
      <c r="N83" s="6">
        <f t="shared" si="4"/>
        <v>0</v>
      </c>
      <c r="O83" s="6">
        <f t="shared" si="4"/>
        <v>3</v>
      </c>
      <c r="P83" s="6">
        <f t="shared" si="4"/>
        <v>6</v>
      </c>
      <c r="Q83" s="6">
        <f t="shared" si="4"/>
        <v>16</v>
      </c>
      <c r="R83" s="6">
        <f t="shared" si="4"/>
        <v>0</v>
      </c>
      <c r="S83" s="6">
        <f t="shared" si="4"/>
        <v>0</v>
      </c>
      <c r="T83" s="6">
        <f t="shared" si="4"/>
        <v>676</v>
      </c>
      <c r="U83" s="70">
        <f t="shared" si="4"/>
        <v>99.99999999999997</v>
      </c>
      <c r="V83" s="126">
        <f t="shared" si="4"/>
        <v>676</v>
      </c>
      <c r="W83" s="70">
        <f t="shared" si="4"/>
        <v>100</v>
      </c>
      <c r="X83" s="74"/>
      <c r="Y83" s="10">
        <v>0</v>
      </c>
      <c r="Z83" s="10">
        <f>SUM(Z6:Z81)</f>
        <v>0</v>
      </c>
      <c r="AA83" s="10">
        <f>SUM(AA6:AA81)</f>
        <v>0</v>
      </c>
      <c r="AB83" s="71">
        <f>SUM(AB7:AB80)</f>
        <v>0</v>
      </c>
      <c r="AC83" s="51">
        <v>100</v>
      </c>
      <c r="AD83" s="10">
        <v>0</v>
      </c>
      <c r="AE83" s="51">
        <v>100</v>
      </c>
      <c r="AF83" s="10">
        <f>SUM(AF6:AF81)</f>
        <v>0</v>
      </c>
      <c r="AG83" s="10">
        <f>SUM(AG6:AG81)</f>
        <v>0</v>
      </c>
      <c r="AH83" s="10">
        <f>SUM(AH6:AH81)</f>
        <v>0</v>
      </c>
      <c r="AI83" s="10">
        <f>SUM(AI6:AI81)</f>
        <v>0</v>
      </c>
    </row>
    <row r="84" spans="1:34" ht="12.75">
      <c r="A84" s="11" t="s">
        <v>15</v>
      </c>
      <c r="B84" s="11"/>
      <c r="C84" s="6"/>
      <c r="D84" s="6">
        <f>D83/T83*100</f>
        <v>33.43195266272189</v>
      </c>
      <c r="E84" s="6">
        <f>E83/T83*100</f>
        <v>23.37278106508876</v>
      </c>
      <c r="F84" s="6">
        <f>F83/T83*100</f>
        <v>30.325443786982248</v>
      </c>
      <c r="G84" s="6">
        <f>G83/T83*100</f>
        <v>0</v>
      </c>
      <c r="H84" s="6">
        <f>H83/T83*100</f>
        <v>0</v>
      </c>
      <c r="I84" s="6">
        <f>I83/T83*100</f>
        <v>0</v>
      </c>
      <c r="J84" s="6">
        <f>J83/T83*100</f>
        <v>2.0710059171597637</v>
      </c>
      <c r="K84" s="6">
        <f>K83/T83*100</f>
        <v>2.2189349112426036</v>
      </c>
      <c r="L84" s="6">
        <f>L83/T83*100</f>
        <v>4.881656804733728</v>
      </c>
      <c r="M84" s="6">
        <f>M83/T83*100</f>
        <v>0</v>
      </c>
      <c r="N84" s="6">
        <f>N83/T83*100</f>
        <v>0</v>
      </c>
      <c r="O84" s="6">
        <f>O83/T83*100</f>
        <v>0.4437869822485207</v>
      </c>
      <c r="P84" s="6">
        <f>P83/T83*100</f>
        <v>0.8875739644970414</v>
      </c>
      <c r="Q84" s="6">
        <f>Q83/T83*100</f>
        <v>2.366863905325444</v>
      </c>
      <c r="R84" s="6">
        <f>R83/T83*100</f>
        <v>0</v>
      </c>
      <c r="S84" s="6">
        <f>S83/T83*100</f>
        <v>0</v>
      </c>
      <c r="T84" s="6">
        <f>T83/T83*100</f>
        <v>100</v>
      </c>
      <c r="U84" s="3"/>
      <c r="V84" s="3"/>
      <c r="W84" s="3"/>
      <c r="X84" s="9"/>
      <c r="Y84" s="51"/>
      <c r="Z84" s="51"/>
      <c r="AA84" s="51"/>
      <c r="AB84" s="14"/>
      <c r="AC84" s="26"/>
      <c r="AD84" s="26"/>
      <c r="AE84" s="27"/>
      <c r="AH84" s="23"/>
    </row>
    <row r="85" spans="1:35" ht="12.75">
      <c r="A85" s="76"/>
      <c r="B85" s="121"/>
      <c r="C85" s="82"/>
      <c r="D85" s="122"/>
      <c r="E85" s="122"/>
      <c r="F85" s="122"/>
      <c r="G85" s="122"/>
      <c r="H85" s="122"/>
      <c r="I85" s="12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59"/>
      <c r="U85" s="26"/>
      <c r="V85" s="123"/>
      <c r="W85" s="26"/>
      <c r="X85" s="26"/>
      <c r="Y85" s="13"/>
      <c r="Z85" s="124"/>
      <c r="AA85" s="124"/>
      <c r="AB85" s="123"/>
      <c r="AC85" s="26"/>
      <c r="AD85" s="123"/>
      <c r="AE85" s="26"/>
      <c r="AF85" s="124"/>
      <c r="AG85" s="124"/>
      <c r="AH85" s="125"/>
      <c r="AI85" s="13"/>
    </row>
    <row r="86" spans="1:35" ht="12.75">
      <c r="A86" s="76"/>
      <c r="B86" s="121"/>
      <c r="C86" s="82"/>
      <c r="D86" s="122"/>
      <c r="E86" s="122"/>
      <c r="F86" s="122"/>
      <c r="G86" s="122"/>
      <c r="H86" s="122"/>
      <c r="I86" s="12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59"/>
      <c r="U86" s="26"/>
      <c r="V86" s="123"/>
      <c r="W86" s="26"/>
      <c r="X86" s="26"/>
      <c r="Y86" s="13"/>
      <c r="Z86" s="124"/>
      <c r="AA86" s="124"/>
      <c r="AB86" s="123"/>
      <c r="AC86" s="26"/>
      <c r="AD86" s="123"/>
      <c r="AE86" s="26"/>
      <c r="AF86" s="124"/>
      <c r="AG86" s="124"/>
      <c r="AH86" s="125"/>
      <c r="AI86" s="13"/>
    </row>
    <row r="87" spans="1:35" ht="12.75">
      <c r="A87" s="76"/>
      <c r="B87" s="121"/>
      <c r="C87" s="82"/>
      <c r="D87" s="122"/>
      <c r="E87" s="122"/>
      <c r="F87" s="122"/>
      <c r="G87" s="122"/>
      <c r="H87" s="122"/>
      <c r="I87" s="12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59"/>
      <c r="U87" s="26"/>
      <c r="V87" s="123"/>
      <c r="W87" s="26"/>
      <c r="X87" s="26"/>
      <c r="Y87" s="13"/>
      <c r="Z87" s="124"/>
      <c r="AA87" s="124"/>
      <c r="AB87" s="123"/>
      <c r="AC87" s="26"/>
      <c r="AD87" s="123"/>
      <c r="AE87" s="26"/>
      <c r="AF87" s="124"/>
      <c r="AG87" s="124"/>
      <c r="AH87" s="125"/>
      <c r="AI87" s="13"/>
    </row>
    <row r="88" spans="1:34" ht="12.75">
      <c r="A88" s="7"/>
      <c r="B88" s="7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/>
      <c r="V88" s="13"/>
      <c r="W88" s="13"/>
      <c r="X88" s="1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3:13" ht="12.75">
      <c r="C89" s="3"/>
      <c r="D89" s="1" t="s">
        <v>16</v>
      </c>
      <c r="E89" s="6" t="s">
        <v>17</v>
      </c>
      <c r="I89" s="194"/>
      <c r="J89" s="195"/>
      <c r="K89" s="1" t="s">
        <v>16</v>
      </c>
      <c r="L89" s="6" t="s">
        <v>17</v>
      </c>
      <c r="M89" s="12"/>
    </row>
    <row r="90" spans="1:30" ht="12.75">
      <c r="A90" s="8" t="s">
        <v>32</v>
      </c>
      <c r="B90" s="8"/>
      <c r="C90" s="1" t="s">
        <v>38</v>
      </c>
      <c r="D90" s="1">
        <f>D83+J83+O83</f>
        <v>243</v>
      </c>
      <c r="E90" s="1">
        <f>D90/D96*100</f>
        <v>35.946745562130175</v>
      </c>
      <c r="I90" s="1" t="s">
        <v>19</v>
      </c>
      <c r="J90" s="3"/>
      <c r="K90" s="1">
        <f>D83+E83+F83+G83+H83+I83</f>
        <v>589</v>
      </c>
      <c r="L90" s="1">
        <f>K90/T83*100</f>
        <v>87.13017751479289</v>
      </c>
      <c r="M90" s="59"/>
      <c r="AB90" s="52"/>
      <c r="AC90" s="44"/>
      <c r="AD90" s="44"/>
    </row>
    <row r="91" spans="3:30" ht="12.75">
      <c r="C91" s="1" t="s">
        <v>39</v>
      </c>
      <c r="D91" s="1">
        <f>E83+K83+P83</f>
        <v>179</v>
      </c>
      <c r="E91" s="15">
        <f>D91/D96*100</f>
        <v>26.479289940828405</v>
      </c>
      <c r="I91" s="1" t="s">
        <v>20</v>
      </c>
      <c r="J91" s="3"/>
      <c r="K91" s="1">
        <f>J83+K83+L83+M83+N83</f>
        <v>62</v>
      </c>
      <c r="L91" s="1">
        <f>K91/T83*100</f>
        <v>9.171597633136095</v>
      </c>
      <c r="M91" s="59"/>
      <c r="AB91" s="44"/>
      <c r="AC91" s="44"/>
      <c r="AD91" s="44"/>
    </row>
    <row r="92" spans="3:13" ht="12.75">
      <c r="C92" s="1" t="s">
        <v>40</v>
      </c>
      <c r="D92" s="1">
        <f>F83+L83+Q83</f>
        <v>254</v>
      </c>
      <c r="E92" s="1">
        <f>D92/D96*100</f>
        <v>37.573964497041416</v>
      </c>
      <c r="I92" s="1" t="s">
        <v>21</v>
      </c>
      <c r="J92" s="3"/>
      <c r="K92" s="1">
        <f>O83+P83+Q83+R83+S83</f>
        <v>25</v>
      </c>
      <c r="L92" s="1">
        <f>K92/T83*100</f>
        <v>3.698224852071006</v>
      </c>
      <c r="M92" s="59"/>
    </row>
    <row r="93" spans="3:12" ht="25.5">
      <c r="C93" s="61" t="s">
        <v>45</v>
      </c>
      <c r="D93" s="1">
        <f>G83+M83+R83</f>
        <v>0</v>
      </c>
      <c r="E93" s="1">
        <f>D93/D96*100</f>
        <v>0</v>
      </c>
      <c r="I93" s="196" t="s">
        <v>18</v>
      </c>
      <c r="J93" s="196"/>
      <c r="K93" s="1">
        <f>SUM(K90:K92)</f>
        <v>676</v>
      </c>
      <c r="L93" s="1">
        <f>SUM(L90:L92)</f>
        <v>100</v>
      </c>
    </row>
    <row r="94" spans="3:5" ht="25.5">
      <c r="C94" s="61" t="s">
        <v>46</v>
      </c>
      <c r="D94" s="1">
        <f>H83+N83+S83</f>
        <v>0</v>
      </c>
      <c r="E94" s="15">
        <f>D94/D96*100</f>
        <v>0</v>
      </c>
    </row>
    <row r="95" spans="3:5" ht="12.75">
      <c r="C95" s="1" t="s">
        <v>41</v>
      </c>
      <c r="D95" s="1">
        <f>I83</f>
        <v>0</v>
      </c>
      <c r="E95" s="1">
        <f>D95/D96*100</f>
        <v>0</v>
      </c>
    </row>
    <row r="96" spans="3:5" ht="12.75">
      <c r="C96" s="1" t="s">
        <v>18</v>
      </c>
      <c r="D96" s="1">
        <f>SUM(D90:D95)</f>
        <v>676</v>
      </c>
      <c r="E96" s="18">
        <f>SUM(E90:E95)</f>
        <v>100</v>
      </c>
    </row>
    <row r="98" spans="1:26" ht="25.5">
      <c r="A98" s="52" t="s">
        <v>37</v>
      </c>
      <c r="B98" s="52"/>
      <c r="C98" s="3"/>
      <c r="D98" s="62" t="s">
        <v>18</v>
      </c>
      <c r="E98" s="66"/>
      <c r="F98" s="62" t="s">
        <v>36</v>
      </c>
      <c r="G98" s="17"/>
      <c r="H98" s="13"/>
      <c r="L98" s="55"/>
      <c r="M98" s="55"/>
      <c r="N98" s="54"/>
      <c r="O98" s="55"/>
      <c r="P98" s="54"/>
      <c r="Q98" s="54"/>
      <c r="R98" s="54"/>
      <c r="T98" s="55"/>
      <c r="U98" s="54"/>
      <c r="V98" s="54"/>
      <c r="W98" s="54"/>
      <c r="X98" s="54"/>
      <c r="Y98" s="8"/>
      <c r="Z98" s="8"/>
    </row>
    <row r="99" spans="1:26" ht="12.75">
      <c r="A99" s="52"/>
      <c r="B99" s="52"/>
      <c r="C99" s="45" t="s">
        <v>33</v>
      </c>
      <c r="D99" s="65"/>
      <c r="E99" s="72">
        <v>0</v>
      </c>
      <c r="F99" s="67"/>
      <c r="G99" s="68">
        <v>0</v>
      </c>
      <c r="H99" s="59"/>
      <c r="I99" s="54"/>
      <c r="J99" s="54"/>
      <c r="O99" s="23"/>
      <c r="Y99" s="53"/>
      <c r="Z99" s="53"/>
    </row>
    <row r="100" spans="3:26" ht="12.75">
      <c r="C100" s="45" t="s">
        <v>34</v>
      </c>
      <c r="D100" s="63"/>
      <c r="E100" s="73">
        <v>0</v>
      </c>
      <c r="F100" s="59"/>
      <c r="G100" s="69">
        <v>0</v>
      </c>
      <c r="H100" s="13"/>
      <c r="Y100" s="53"/>
      <c r="Z100" s="27"/>
    </row>
    <row r="101" spans="3:26" ht="12.75">
      <c r="C101" s="45" t="s">
        <v>35</v>
      </c>
      <c r="D101" s="64"/>
      <c r="E101" s="69">
        <v>0</v>
      </c>
      <c r="F101" s="13"/>
      <c r="G101" s="69">
        <v>0</v>
      </c>
      <c r="H101" s="13"/>
      <c r="Y101" s="53"/>
      <c r="Z101" s="27"/>
    </row>
    <row r="102" spans="3:26" ht="12.75">
      <c r="C102" s="45" t="s">
        <v>48</v>
      </c>
      <c r="D102" s="64"/>
      <c r="E102" s="69">
        <v>0</v>
      </c>
      <c r="F102" s="13"/>
      <c r="G102" s="69">
        <v>0</v>
      </c>
      <c r="H102" s="13"/>
      <c r="Y102" s="53"/>
      <c r="Z102" s="27"/>
    </row>
    <row r="103" spans="3:8" ht="12.75">
      <c r="C103" s="16" t="s">
        <v>18</v>
      </c>
      <c r="D103" s="43"/>
      <c r="E103" s="71">
        <v>0</v>
      </c>
      <c r="F103" s="60"/>
      <c r="G103" s="71">
        <v>100</v>
      </c>
      <c r="H103" s="13"/>
    </row>
    <row r="104" spans="3:8" ht="12.75">
      <c r="C104" s="13"/>
      <c r="D104" s="13"/>
      <c r="E104" s="13"/>
      <c r="F104" s="13"/>
      <c r="G104" s="13"/>
      <c r="H104" s="13"/>
    </row>
  </sheetData>
  <mergeCells count="19">
    <mergeCell ref="AF3:AI3"/>
    <mergeCell ref="V3:W3"/>
    <mergeCell ref="Y3:AA3"/>
    <mergeCell ref="AB3:AC3"/>
    <mergeCell ref="T3:U3"/>
    <mergeCell ref="I89:J89"/>
    <mergeCell ref="I93:J93"/>
    <mergeCell ref="AD3:AE3"/>
    <mergeCell ref="O3:S3"/>
    <mergeCell ref="J4:N4"/>
    <mergeCell ref="O4:S4"/>
    <mergeCell ref="A1:C1"/>
    <mergeCell ref="B3:C3"/>
    <mergeCell ref="D3:I3"/>
    <mergeCell ref="J3:N3"/>
    <mergeCell ref="B77:C77"/>
    <mergeCell ref="B78:C78"/>
    <mergeCell ref="B79:C79"/>
    <mergeCell ref="D4:G4"/>
  </mergeCells>
  <printOptions/>
  <pageMargins left="0.75" right="0.75" top="1" bottom="0.64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IV16384"/>
    </sheetView>
  </sheetViews>
  <sheetFormatPr defaultColWidth="9.140625" defaultRowHeight="12.75"/>
  <cols>
    <col min="1" max="1" width="31.57421875" style="86" customWidth="1"/>
    <col min="2" max="2" width="8.8515625" style="86" customWidth="1"/>
    <col min="3" max="3" width="30.421875" style="86" customWidth="1"/>
    <col min="4" max="4" width="5.57421875" style="86" customWidth="1"/>
    <col min="5" max="5" width="5.8515625" style="86" customWidth="1"/>
    <col min="6" max="6" width="4.57421875" style="86" customWidth="1"/>
    <col min="7" max="7" width="6.7109375" style="86" customWidth="1"/>
    <col min="8" max="8" width="5.8515625" style="86" customWidth="1"/>
    <col min="9" max="9" width="4.421875" style="86" customWidth="1"/>
    <col min="10" max="11" width="5.7109375" style="86" customWidth="1"/>
    <col min="12" max="12" width="4.57421875" style="86" customWidth="1"/>
    <col min="13" max="13" width="5.28125" style="86" customWidth="1"/>
    <col min="14" max="14" width="5.8515625" style="86" customWidth="1"/>
    <col min="15" max="15" width="3.7109375" style="86" customWidth="1"/>
    <col min="16" max="16" width="4.421875" style="86" customWidth="1"/>
    <col min="17" max="17" width="3.7109375" style="86" customWidth="1"/>
    <col min="18" max="18" width="5.57421875" style="86" customWidth="1"/>
    <col min="19" max="19" width="6.57421875" style="86" customWidth="1"/>
    <col min="20" max="20" width="7.8515625" style="86" customWidth="1"/>
    <col min="21" max="21" width="8.28125" style="86" customWidth="1"/>
    <col min="22" max="22" width="7.28125" style="86" customWidth="1"/>
    <col min="23" max="23" width="9.7109375" style="86" customWidth="1"/>
    <col min="24" max="24" width="16.57421875" style="86" customWidth="1"/>
    <col min="25" max="25" width="11.00390625" style="86" customWidth="1"/>
    <col min="26" max="26" width="15.28125" style="86" customWidth="1"/>
    <col min="27" max="27" width="12.28125" style="86" customWidth="1"/>
    <col min="28" max="32" width="9.140625" style="86" customWidth="1"/>
    <col min="33" max="33" width="12.57421875" style="86" customWidth="1"/>
    <col min="34" max="34" width="10.8515625" style="86" customWidth="1"/>
    <col min="35" max="35" width="11.57421875" style="86" customWidth="1"/>
    <col min="36" max="16384" width="9.140625" style="86" customWidth="1"/>
  </cols>
  <sheetData>
    <row r="1" spans="1:4" ht="15">
      <c r="A1" s="93"/>
      <c r="B1" s="93"/>
      <c r="C1" s="93"/>
      <c r="D1" s="93"/>
    </row>
    <row r="3" spans="1:35" ht="27.75" customHeight="1">
      <c r="A3" s="81"/>
      <c r="B3" s="205"/>
      <c r="C3" s="206"/>
      <c r="D3" s="207"/>
      <c r="E3" s="208"/>
      <c r="F3" s="208"/>
      <c r="G3" s="208"/>
      <c r="H3" s="208"/>
      <c r="I3" s="208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9"/>
      <c r="U3" s="209"/>
      <c r="V3" s="209"/>
      <c r="W3" s="209"/>
      <c r="X3" s="95"/>
      <c r="Y3" s="209"/>
      <c r="Z3" s="179"/>
      <c r="AA3" s="179"/>
      <c r="AB3" s="209"/>
      <c r="AC3" s="180"/>
      <c r="AD3" s="209"/>
      <c r="AE3" s="208"/>
      <c r="AF3" s="177"/>
      <c r="AG3" s="177"/>
      <c r="AH3" s="177"/>
      <c r="AI3" s="178"/>
    </row>
    <row r="4" spans="2:35" ht="12.75">
      <c r="B4" s="96"/>
      <c r="C4" s="81"/>
      <c r="D4" s="205"/>
      <c r="E4" s="205"/>
      <c r="F4" s="205"/>
      <c r="G4" s="205"/>
      <c r="H4" s="80"/>
      <c r="I4" s="79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94"/>
      <c r="U4" s="94"/>
      <c r="V4" s="94"/>
      <c r="W4" s="94"/>
      <c r="X4" s="94"/>
      <c r="Y4" s="81"/>
      <c r="Z4" s="81"/>
      <c r="AA4" s="81"/>
      <c r="AB4" s="81"/>
      <c r="AC4" s="81"/>
      <c r="AD4" s="81"/>
      <c r="AE4" s="81"/>
      <c r="AF4" s="83"/>
      <c r="AG4" s="83"/>
      <c r="AH4" s="83"/>
      <c r="AI4" s="83"/>
    </row>
    <row r="5" spans="4:33" ht="12.75"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AB5" s="81"/>
      <c r="AC5" s="81"/>
      <c r="AD5" s="89"/>
      <c r="AE5" s="81"/>
      <c r="AF5" s="88"/>
      <c r="AG5" s="88"/>
    </row>
    <row r="6" spans="1:34" ht="12.75">
      <c r="A6" s="81"/>
      <c r="B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9"/>
      <c r="W6" s="87"/>
      <c r="X6" s="87"/>
      <c r="Z6" s="90"/>
      <c r="AA6" s="90"/>
      <c r="AB6" s="87"/>
      <c r="AC6" s="87"/>
      <c r="AD6" s="89"/>
      <c r="AE6" s="87"/>
      <c r="AF6" s="88"/>
      <c r="AG6" s="88"/>
      <c r="AH6" s="90"/>
    </row>
    <row r="7" spans="3:34" ht="12.75">
      <c r="C7" s="83"/>
      <c r="D7" s="85"/>
      <c r="E7" s="85"/>
      <c r="F7" s="85"/>
      <c r="G7" s="85"/>
      <c r="H7" s="85"/>
      <c r="I7" s="85"/>
      <c r="T7" s="81"/>
      <c r="U7" s="87"/>
      <c r="V7" s="89"/>
      <c r="W7" s="87"/>
      <c r="X7" s="87"/>
      <c r="Z7" s="88"/>
      <c r="AA7" s="88"/>
      <c r="AB7" s="89"/>
      <c r="AC7" s="87"/>
      <c r="AD7" s="89"/>
      <c r="AE7" s="87"/>
      <c r="AF7" s="88"/>
      <c r="AG7" s="88"/>
      <c r="AH7" s="90"/>
    </row>
    <row r="8" spans="1:34" ht="13.5" customHeight="1">
      <c r="A8" s="81"/>
      <c r="B8" s="81"/>
      <c r="C8" s="83"/>
      <c r="D8" s="85"/>
      <c r="E8" s="85"/>
      <c r="F8" s="85"/>
      <c r="G8" s="85"/>
      <c r="H8" s="85"/>
      <c r="I8" s="85"/>
      <c r="T8" s="81"/>
      <c r="U8" s="87"/>
      <c r="Z8" s="88"/>
      <c r="AA8" s="88"/>
      <c r="AB8" s="89"/>
      <c r="AC8" s="87"/>
      <c r="AD8" s="88"/>
      <c r="AF8" s="88"/>
      <c r="AG8" s="88"/>
      <c r="AH8" s="90"/>
    </row>
    <row r="9" spans="1:34" ht="13.5" customHeight="1">
      <c r="A9" s="81"/>
      <c r="B9" s="81"/>
      <c r="C9" s="83"/>
      <c r="D9" s="85"/>
      <c r="E9" s="85"/>
      <c r="F9" s="85"/>
      <c r="G9" s="85"/>
      <c r="H9" s="85"/>
      <c r="I9" s="85"/>
      <c r="T9" s="81"/>
      <c r="U9" s="87"/>
      <c r="Z9" s="88"/>
      <c r="AA9" s="88"/>
      <c r="AB9" s="89"/>
      <c r="AC9" s="87"/>
      <c r="AD9" s="88"/>
      <c r="AF9" s="88"/>
      <c r="AG9" s="88"/>
      <c r="AH9" s="90"/>
    </row>
    <row r="10" spans="1:34" ht="13.5" customHeight="1">
      <c r="A10" s="97"/>
      <c r="B10" s="97"/>
      <c r="C10" s="83"/>
      <c r="D10" s="85"/>
      <c r="E10" s="85"/>
      <c r="F10" s="85"/>
      <c r="G10" s="85"/>
      <c r="H10" s="85"/>
      <c r="I10" s="85"/>
      <c r="T10" s="81"/>
      <c r="U10" s="87"/>
      <c r="V10" s="89"/>
      <c r="W10" s="87"/>
      <c r="X10" s="87"/>
      <c r="Z10" s="88"/>
      <c r="AA10" s="88"/>
      <c r="AB10" s="89"/>
      <c r="AC10" s="87"/>
      <c r="AD10" s="89"/>
      <c r="AE10" s="87"/>
      <c r="AF10" s="88"/>
      <c r="AG10" s="88"/>
      <c r="AH10" s="90"/>
    </row>
    <row r="11" spans="3:34" ht="15" customHeight="1">
      <c r="C11" s="83"/>
      <c r="D11" s="85"/>
      <c r="E11" s="85"/>
      <c r="F11" s="85"/>
      <c r="G11" s="85"/>
      <c r="H11" s="85"/>
      <c r="I11" s="85"/>
      <c r="T11" s="81"/>
      <c r="U11" s="87"/>
      <c r="V11" s="89"/>
      <c r="W11" s="87"/>
      <c r="X11" s="87"/>
      <c r="Z11" s="88"/>
      <c r="AA11" s="88"/>
      <c r="AB11" s="89"/>
      <c r="AC11" s="87"/>
      <c r="AD11" s="89"/>
      <c r="AE11" s="87"/>
      <c r="AF11" s="88"/>
      <c r="AG11" s="88"/>
      <c r="AH11" s="90"/>
    </row>
    <row r="12" spans="1:34" ht="15" customHeight="1">
      <c r="A12" s="97"/>
      <c r="B12" s="98"/>
      <c r="C12" s="83"/>
      <c r="D12" s="85"/>
      <c r="E12" s="85"/>
      <c r="F12" s="85"/>
      <c r="G12" s="85"/>
      <c r="H12" s="85"/>
      <c r="I12" s="85"/>
      <c r="T12" s="81"/>
      <c r="U12" s="87"/>
      <c r="V12" s="89"/>
      <c r="W12" s="87"/>
      <c r="X12" s="87"/>
      <c r="Z12" s="88"/>
      <c r="AA12" s="88"/>
      <c r="AB12" s="89"/>
      <c r="AC12" s="87"/>
      <c r="AD12" s="89"/>
      <c r="AE12" s="87"/>
      <c r="AF12" s="88"/>
      <c r="AG12" s="88"/>
      <c r="AH12" s="90"/>
    </row>
    <row r="13" spans="1:34" ht="15" customHeight="1">
      <c r="A13" s="97"/>
      <c r="B13" s="98"/>
      <c r="C13" s="83"/>
      <c r="D13" s="85"/>
      <c r="E13" s="85"/>
      <c r="F13" s="85"/>
      <c r="G13" s="85"/>
      <c r="H13" s="85"/>
      <c r="I13" s="85"/>
      <c r="T13" s="81"/>
      <c r="U13" s="87"/>
      <c r="V13" s="89"/>
      <c r="W13" s="87"/>
      <c r="X13" s="87"/>
      <c r="Z13" s="88"/>
      <c r="AA13" s="88"/>
      <c r="AB13" s="89"/>
      <c r="AC13" s="87"/>
      <c r="AD13" s="89"/>
      <c r="AE13" s="87"/>
      <c r="AF13" s="88"/>
      <c r="AG13" s="88"/>
      <c r="AH13" s="90"/>
    </row>
    <row r="14" spans="1:34" ht="15" customHeight="1">
      <c r="A14" s="97"/>
      <c r="B14" s="97"/>
      <c r="C14" s="83"/>
      <c r="D14" s="85"/>
      <c r="E14" s="85"/>
      <c r="F14" s="85"/>
      <c r="G14" s="85"/>
      <c r="H14" s="85"/>
      <c r="I14" s="85"/>
      <c r="T14" s="81"/>
      <c r="U14" s="87"/>
      <c r="Z14" s="88"/>
      <c r="AA14" s="88"/>
      <c r="AB14" s="89"/>
      <c r="AC14" s="87"/>
      <c r="AD14" s="89"/>
      <c r="AE14" s="87"/>
      <c r="AF14" s="88"/>
      <c r="AG14" s="88"/>
      <c r="AH14" s="90"/>
    </row>
    <row r="15" spans="1:34" ht="12.75">
      <c r="A15" s="81"/>
      <c r="B15" s="81"/>
      <c r="C15" s="83"/>
      <c r="D15" s="85"/>
      <c r="E15" s="85"/>
      <c r="F15" s="85"/>
      <c r="G15" s="85"/>
      <c r="H15" s="85"/>
      <c r="I15" s="85"/>
      <c r="T15" s="81"/>
      <c r="U15" s="87"/>
      <c r="V15" s="89"/>
      <c r="W15" s="87"/>
      <c r="X15" s="87"/>
      <c r="Z15" s="88"/>
      <c r="AA15" s="88"/>
      <c r="AB15" s="89"/>
      <c r="AC15" s="87"/>
      <c r="AD15" s="89"/>
      <c r="AE15" s="87"/>
      <c r="AF15" s="89"/>
      <c r="AG15" s="88"/>
      <c r="AH15" s="90"/>
    </row>
    <row r="16" spans="1:34" ht="12.75">
      <c r="A16" s="99"/>
      <c r="B16" s="99"/>
      <c r="C16" s="83"/>
      <c r="D16" s="85"/>
      <c r="E16" s="85"/>
      <c r="F16" s="85"/>
      <c r="G16" s="85"/>
      <c r="H16" s="85"/>
      <c r="I16" s="85"/>
      <c r="T16" s="81"/>
      <c r="U16" s="87"/>
      <c r="V16" s="89"/>
      <c r="W16" s="87"/>
      <c r="X16" s="87"/>
      <c r="Z16" s="88"/>
      <c r="AA16" s="88"/>
      <c r="AB16" s="89"/>
      <c r="AC16" s="87"/>
      <c r="AD16" s="89"/>
      <c r="AE16" s="87"/>
      <c r="AF16" s="88"/>
      <c r="AG16" s="88"/>
      <c r="AH16" s="90"/>
    </row>
    <row r="17" spans="1:34" ht="12.75">
      <c r="A17" s="100"/>
      <c r="B17" s="100"/>
      <c r="C17" s="83"/>
      <c r="D17" s="85"/>
      <c r="E17" s="85"/>
      <c r="F17" s="85"/>
      <c r="G17" s="85"/>
      <c r="H17" s="85"/>
      <c r="I17" s="85"/>
      <c r="T17" s="81"/>
      <c r="U17" s="87"/>
      <c r="V17" s="89"/>
      <c r="W17" s="87"/>
      <c r="X17" s="87"/>
      <c r="Z17" s="88"/>
      <c r="AA17" s="88"/>
      <c r="AB17" s="89"/>
      <c r="AC17" s="87"/>
      <c r="AD17" s="89"/>
      <c r="AE17" s="87"/>
      <c r="AF17" s="88"/>
      <c r="AG17" s="88"/>
      <c r="AH17" s="90"/>
    </row>
    <row r="18" spans="1:34" ht="12.75">
      <c r="A18" s="99"/>
      <c r="B18" s="99"/>
      <c r="C18" s="83"/>
      <c r="D18" s="85"/>
      <c r="E18" s="85"/>
      <c r="F18" s="85"/>
      <c r="G18" s="85"/>
      <c r="H18" s="85"/>
      <c r="I18" s="85"/>
      <c r="T18" s="81"/>
      <c r="U18" s="87"/>
      <c r="Z18" s="88"/>
      <c r="AA18" s="88"/>
      <c r="AB18" s="89"/>
      <c r="AC18" s="87"/>
      <c r="AD18" s="88"/>
      <c r="AF18" s="88"/>
      <c r="AG18" s="88"/>
      <c r="AH18" s="90"/>
    </row>
    <row r="19" spans="1:34" ht="12.75">
      <c r="A19" s="81"/>
      <c r="B19" s="81"/>
      <c r="C19" s="83"/>
      <c r="D19" s="85"/>
      <c r="E19" s="85"/>
      <c r="F19" s="85"/>
      <c r="G19" s="85"/>
      <c r="H19" s="85"/>
      <c r="I19" s="85"/>
      <c r="T19" s="81"/>
      <c r="U19" s="87"/>
      <c r="V19" s="81"/>
      <c r="W19" s="87"/>
      <c r="X19" s="87"/>
      <c r="Z19" s="88"/>
      <c r="AA19" s="88"/>
      <c r="AB19" s="89"/>
      <c r="AC19" s="87"/>
      <c r="AD19" s="89"/>
      <c r="AE19" s="87"/>
      <c r="AF19" s="88"/>
      <c r="AG19" s="88"/>
      <c r="AH19" s="90"/>
    </row>
    <row r="20" spans="1:34" ht="12.75">
      <c r="A20" s="81"/>
      <c r="B20" s="81"/>
      <c r="C20" s="83"/>
      <c r="D20" s="85"/>
      <c r="E20" s="85"/>
      <c r="F20" s="85"/>
      <c r="G20" s="85"/>
      <c r="H20" s="85"/>
      <c r="I20" s="85"/>
      <c r="T20" s="81"/>
      <c r="U20" s="87"/>
      <c r="V20" s="89"/>
      <c r="W20" s="87"/>
      <c r="X20" s="87"/>
      <c r="Z20" s="88"/>
      <c r="AA20" s="88"/>
      <c r="AB20" s="89"/>
      <c r="AC20" s="87"/>
      <c r="AD20" s="89"/>
      <c r="AE20" s="87"/>
      <c r="AF20" s="89"/>
      <c r="AG20" s="88"/>
      <c r="AH20" s="90"/>
    </row>
    <row r="21" spans="1:34" ht="12.75">
      <c r="A21" s="84"/>
      <c r="B21" s="84"/>
      <c r="C21" s="83"/>
      <c r="D21" s="85"/>
      <c r="E21" s="85"/>
      <c r="F21" s="85"/>
      <c r="G21" s="85"/>
      <c r="H21" s="85"/>
      <c r="I21" s="85"/>
      <c r="T21" s="81"/>
      <c r="U21" s="87"/>
      <c r="Z21" s="88"/>
      <c r="AA21" s="88"/>
      <c r="AB21" s="89"/>
      <c r="AC21" s="87"/>
      <c r="AD21" s="89"/>
      <c r="AE21" s="87"/>
      <c r="AF21" s="88"/>
      <c r="AG21" s="88"/>
      <c r="AH21" s="90"/>
    </row>
    <row r="22" spans="1:34" ht="12.75">
      <c r="A22" s="99"/>
      <c r="B22" s="99"/>
      <c r="C22" s="83"/>
      <c r="D22" s="85"/>
      <c r="E22" s="85"/>
      <c r="F22" s="85"/>
      <c r="G22" s="85"/>
      <c r="H22" s="85"/>
      <c r="I22" s="85"/>
      <c r="T22" s="81"/>
      <c r="U22" s="87"/>
      <c r="V22" s="89"/>
      <c r="W22" s="87"/>
      <c r="X22" s="87"/>
      <c r="Z22" s="88"/>
      <c r="AA22" s="88"/>
      <c r="AB22" s="89"/>
      <c r="AC22" s="87"/>
      <c r="AD22" s="89"/>
      <c r="AE22" s="87"/>
      <c r="AF22" s="88"/>
      <c r="AG22" s="88"/>
      <c r="AH22" s="90"/>
    </row>
    <row r="23" spans="1:34" ht="12.75">
      <c r="A23" s="99"/>
      <c r="B23" s="99"/>
      <c r="C23" s="83"/>
      <c r="D23" s="85"/>
      <c r="E23" s="85"/>
      <c r="F23" s="85"/>
      <c r="G23" s="85"/>
      <c r="H23" s="85"/>
      <c r="I23" s="85"/>
      <c r="T23" s="81"/>
      <c r="U23" s="87"/>
      <c r="V23" s="89"/>
      <c r="W23" s="87"/>
      <c r="X23" s="87"/>
      <c r="Z23" s="88"/>
      <c r="AA23" s="88"/>
      <c r="AB23" s="89"/>
      <c r="AC23" s="87"/>
      <c r="AD23" s="89"/>
      <c r="AE23" s="87"/>
      <c r="AF23" s="88"/>
      <c r="AG23" s="88"/>
      <c r="AH23" s="90"/>
    </row>
    <row r="24" spans="1:34" ht="12.75">
      <c r="A24" s="99"/>
      <c r="B24" s="99"/>
      <c r="C24" s="83"/>
      <c r="D24" s="85"/>
      <c r="E24" s="85"/>
      <c r="F24" s="85"/>
      <c r="G24" s="85"/>
      <c r="H24" s="85"/>
      <c r="I24" s="85"/>
      <c r="T24" s="81"/>
      <c r="U24" s="87"/>
      <c r="V24" s="89"/>
      <c r="W24" s="87"/>
      <c r="X24" s="87"/>
      <c r="Z24" s="88"/>
      <c r="AA24" s="88"/>
      <c r="AB24" s="89"/>
      <c r="AC24" s="87"/>
      <c r="AD24" s="89"/>
      <c r="AE24" s="87"/>
      <c r="AF24" s="88"/>
      <c r="AG24" s="88"/>
      <c r="AH24" s="90"/>
    </row>
    <row r="25" spans="1:34" ht="12.75">
      <c r="A25" s="99"/>
      <c r="B25" s="99"/>
      <c r="C25" s="83"/>
      <c r="D25" s="85"/>
      <c r="E25" s="85"/>
      <c r="F25" s="85"/>
      <c r="G25" s="85"/>
      <c r="H25" s="85"/>
      <c r="I25" s="85"/>
      <c r="T25" s="81"/>
      <c r="U25" s="87"/>
      <c r="V25" s="89"/>
      <c r="W25" s="87"/>
      <c r="X25" s="87"/>
      <c r="Z25" s="88"/>
      <c r="AA25" s="88"/>
      <c r="AB25" s="89"/>
      <c r="AC25" s="87"/>
      <c r="AD25" s="89"/>
      <c r="AE25" s="87"/>
      <c r="AF25" s="88"/>
      <c r="AG25" s="88"/>
      <c r="AH25" s="90"/>
    </row>
    <row r="26" spans="1:34" ht="12.75">
      <c r="A26" s="99"/>
      <c r="B26" s="99"/>
      <c r="C26" s="83"/>
      <c r="D26" s="85"/>
      <c r="E26" s="85"/>
      <c r="F26" s="85"/>
      <c r="G26" s="85"/>
      <c r="H26" s="85"/>
      <c r="I26" s="85"/>
      <c r="T26" s="81"/>
      <c r="U26" s="87"/>
      <c r="V26" s="89"/>
      <c r="W26" s="87"/>
      <c r="X26" s="87"/>
      <c r="Z26" s="88"/>
      <c r="AA26" s="88"/>
      <c r="AB26" s="89"/>
      <c r="AC26" s="87"/>
      <c r="AD26" s="89"/>
      <c r="AE26" s="87"/>
      <c r="AF26" s="88"/>
      <c r="AG26" s="88"/>
      <c r="AH26" s="90"/>
    </row>
    <row r="27" spans="1:34" ht="12.75">
      <c r="A27" s="99"/>
      <c r="B27" s="99"/>
      <c r="C27" s="83"/>
      <c r="D27" s="85"/>
      <c r="E27" s="85"/>
      <c r="F27" s="85"/>
      <c r="G27" s="85"/>
      <c r="H27" s="85"/>
      <c r="I27" s="85"/>
      <c r="T27" s="81"/>
      <c r="U27" s="87"/>
      <c r="V27" s="89"/>
      <c r="W27" s="87"/>
      <c r="X27" s="87"/>
      <c r="Z27" s="88"/>
      <c r="AA27" s="88"/>
      <c r="AB27" s="89"/>
      <c r="AC27" s="87"/>
      <c r="AD27" s="89"/>
      <c r="AE27" s="87"/>
      <c r="AF27" s="88"/>
      <c r="AG27" s="88"/>
      <c r="AH27" s="90"/>
    </row>
    <row r="28" spans="1:34" ht="12.75">
      <c r="A28" s="99"/>
      <c r="B28" s="99"/>
      <c r="C28" s="83"/>
      <c r="D28" s="85"/>
      <c r="E28" s="85"/>
      <c r="F28" s="85"/>
      <c r="G28" s="85"/>
      <c r="H28" s="85"/>
      <c r="I28" s="85"/>
      <c r="T28" s="81"/>
      <c r="U28" s="87"/>
      <c r="V28" s="89"/>
      <c r="W28" s="87"/>
      <c r="X28" s="87"/>
      <c r="Z28" s="88"/>
      <c r="AA28" s="88"/>
      <c r="AB28" s="89"/>
      <c r="AC28" s="87"/>
      <c r="AD28" s="89"/>
      <c r="AE28" s="87"/>
      <c r="AF28" s="88"/>
      <c r="AG28" s="88"/>
      <c r="AH28" s="90"/>
    </row>
    <row r="29" spans="1:34" ht="12.75">
      <c r="A29" s="99"/>
      <c r="B29" s="99"/>
      <c r="C29" s="83"/>
      <c r="D29" s="85"/>
      <c r="E29" s="85"/>
      <c r="F29" s="85"/>
      <c r="G29" s="85"/>
      <c r="H29" s="85"/>
      <c r="I29" s="85"/>
      <c r="K29" s="85"/>
      <c r="T29" s="81"/>
      <c r="U29" s="87"/>
      <c r="Z29" s="88"/>
      <c r="AA29" s="88"/>
      <c r="AB29" s="89"/>
      <c r="AC29" s="87"/>
      <c r="AD29" s="88"/>
      <c r="AF29" s="88"/>
      <c r="AG29" s="88"/>
      <c r="AH29" s="90"/>
    </row>
    <row r="30" spans="1:34" ht="12.75">
      <c r="A30" s="99"/>
      <c r="B30" s="99"/>
      <c r="C30" s="83"/>
      <c r="D30" s="85"/>
      <c r="E30" s="85"/>
      <c r="F30" s="85"/>
      <c r="G30" s="85"/>
      <c r="H30" s="85"/>
      <c r="I30" s="85"/>
      <c r="K30" s="85"/>
      <c r="T30" s="81"/>
      <c r="U30" s="87"/>
      <c r="Z30" s="88"/>
      <c r="AA30" s="88"/>
      <c r="AB30" s="89"/>
      <c r="AC30" s="87"/>
      <c r="AD30" s="88"/>
      <c r="AF30" s="88"/>
      <c r="AG30" s="88"/>
      <c r="AH30" s="90"/>
    </row>
    <row r="31" spans="1:34" ht="12.75">
      <c r="A31" s="81"/>
      <c r="B31" s="81"/>
      <c r="C31" s="83"/>
      <c r="D31" s="85"/>
      <c r="E31" s="85"/>
      <c r="F31" s="85"/>
      <c r="G31" s="85"/>
      <c r="H31" s="85"/>
      <c r="I31" s="85"/>
      <c r="T31" s="81"/>
      <c r="U31" s="87"/>
      <c r="V31" s="89"/>
      <c r="W31" s="87"/>
      <c r="X31" s="87"/>
      <c r="Z31" s="88"/>
      <c r="AA31" s="88"/>
      <c r="AB31" s="89"/>
      <c r="AC31" s="87"/>
      <c r="AD31" s="89"/>
      <c r="AE31" s="87"/>
      <c r="AF31" s="88"/>
      <c r="AG31" s="88"/>
      <c r="AH31" s="90"/>
    </row>
    <row r="32" spans="1:34" ht="12.75">
      <c r="A32" s="81"/>
      <c r="B32" s="81"/>
      <c r="C32" s="83"/>
      <c r="D32" s="85"/>
      <c r="E32" s="85"/>
      <c r="F32" s="85"/>
      <c r="G32" s="85"/>
      <c r="H32" s="85"/>
      <c r="I32" s="85"/>
      <c r="T32" s="81"/>
      <c r="U32" s="87"/>
      <c r="V32" s="89"/>
      <c r="W32" s="87"/>
      <c r="X32" s="87"/>
      <c r="Z32" s="88"/>
      <c r="AA32" s="88"/>
      <c r="AB32" s="89"/>
      <c r="AC32" s="87"/>
      <c r="AD32" s="89"/>
      <c r="AE32" s="87"/>
      <c r="AF32" s="88"/>
      <c r="AG32" s="88"/>
      <c r="AH32" s="90"/>
    </row>
    <row r="33" spans="1:34" ht="12.75">
      <c r="A33" s="81"/>
      <c r="B33" s="81"/>
      <c r="C33" s="83"/>
      <c r="D33" s="85"/>
      <c r="E33" s="85"/>
      <c r="F33" s="85"/>
      <c r="G33" s="85"/>
      <c r="H33" s="85"/>
      <c r="I33" s="85"/>
      <c r="T33" s="81"/>
      <c r="U33" s="87"/>
      <c r="V33" s="89"/>
      <c r="W33" s="87"/>
      <c r="X33" s="87"/>
      <c r="Y33" s="87"/>
      <c r="Z33" s="88"/>
      <c r="AA33" s="88"/>
      <c r="AB33" s="89"/>
      <c r="AC33" s="87"/>
      <c r="AD33" s="89"/>
      <c r="AE33" s="87"/>
      <c r="AF33" s="88"/>
      <c r="AG33" s="88"/>
      <c r="AH33" s="90"/>
    </row>
    <row r="34" spans="1:34" ht="12.75">
      <c r="A34" s="99"/>
      <c r="B34" s="99"/>
      <c r="C34" s="83"/>
      <c r="D34" s="85"/>
      <c r="E34" s="85"/>
      <c r="F34" s="85"/>
      <c r="G34" s="85"/>
      <c r="H34" s="85"/>
      <c r="I34" s="85"/>
      <c r="T34" s="81"/>
      <c r="U34" s="87"/>
      <c r="V34" s="89"/>
      <c r="W34" s="87"/>
      <c r="X34" s="87"/>
      <c r="Z34" s="88"/>
      <c r="AA34" s="88"/>
      <c r="AB34" s="89"/>
      <c r="AC34" s="87"/>
      <c r="AD34" s="89"/>
      <c r="AE34" s="87"/>
      <c r="AF34" s="88"/>
      <c r="AG34" s="88"/>
      <c r="AH34" s="90"/>
    </row>
    <row r="35" spans="1:34" ht="12.75">
      <c r="A35" s="99"/>
      <c r="B35" s="99"/>
      <c r="C35" s="83"/>
      <c r="D35" s="85"/>
      <c r="E35" s="85"/>
      <c r="F35" s="85"/>
      <c r="G35" s="85"/>
      <c r="H35" s="85"/>
      <c r="I35" s="85"/>
      <c r="T35" s="81"/>
      <c r="U35" s="87"/>
      <c r="V35" s="89"/>
      <c r="W35" s="87"/>
      <c r="X35" s="87"/>
      <c r="Z35" s="88"/>
      <c r="AA35" s="88"/>
      <c r="AB35" s="89"/>
      <c r="AC35" s="87"/>
      <c r="AD35" s="89"/>
      <c r="AE35" s="87"/>
      <c r="AF35" s="88"/>
      <c r="AG35" s="88"/>
      <c r="AH35" s="90"/>
    </row>
    <row r="36" spans="1:34" ht="12.75">
      <c r="A36" s="99"/>
      <c r="B36" s="99"/>
      <c r="C36" s="83"/>
      <c r="D36" s="85"/>
      <c r="E36" s="85"/>
      <c r="F36" s="85"/>
      <c r="G36" s="85"/>
      <c r="H36" s="85"/>
      <c r="I36" s="85"/>
      <c r="T36" s="81"/>
      <c r="U36" s="87"/>
      <c r="V36" s="89"/>
      <c r="W36" s="87"/>
      <c r="X36" s="87"/>
      <c r="Z36" s="88"/>
      <c r="AA36" s="88"/>
      <c r="AB36" s="89"/>
      <c r="AC36" s="87"/>
      <c r="AD36" s="89"/>
      <c r="AE36" s="87"/>
      <c r="AF36" s="88"/>
      <c r="AG36" s="88"/>
      <c r="AH36" s="90"/>
    </row>
    <row r="37" spans="1:34" ht="12.75">
      <c r="A37" s="99"/>
      <c r="B37" s="99"/>
      <c r="C37" s="83"/>
      <c r="D37" s="85"/>
      <c r="E37" s="85"/>
      <c r="F37" s="85"/>
      <c r="G37" s="85"/>
      <c r="H37" s="85"/>
      <c r="I37" s="85"/>
      <c r="T37" s="81"/>
      <c r="U37" s="87"/>
      <c r="V37" s="89"/>
      <c r="W37" s="87"/>
      <c r="X37" s="87"/>
      <c r="Z37" s="88"/>
      <c r="AA37" s="88"/>
      <c r="AB37" s="89"/>
      <c r="AC37" s="87"/>
      <c r="AD37" s="89"/>
      <c r="AE37" s="87"/>
      <c r="AF37" s="88"/>
      <c r="AG37" s="88"/>
      <c r="AH37" s="90"/>
    </row>
    <row r="38" spans="1:34" ht="12.75">
      <c r="A38" s="99"/>
      <c r="B38" s="99"/>
      <c r="C38" s="83"/>
      <c r="D38" s="85"/>
      <c r="E38" s="85"/>
      <c r="F38" s="85"/>
      <c r="G38" s="85"/>
      <c r="H38" s="85"/>
      <c r="I38" s="85"/>
      <c r="T38" s="81"/>
      <c r="U38" s="87"/>
      <c r="V38" s="89"/>
      <c r="W38" s="87"/>
      <c r="X38" s="87"/>
      <c r="Z38" s="88"/>
      <c r="AA38" s="88"/>
      <c r="AB38" s="89"/>
      <c r="AC38" s="87"/>
      <c r="AD38" s="89"/>
      <c r="AE38" s="87"/>
      <c r="AF38" s="88"/>
      <c r="AG38" s="88"/>
      <c r="AH38" s="90"/>
    </row>
    <row r="39" spans="1:34" ht="12.75">
      <c r="A39" s="99"/>
      <c r="B39" s="99"/>
      <c r="C39" s="83"/>
      <c r="D39" s="85"/>
      <c r="E39" s="85"/>
      <c r="F39" s="85"/>
      <c r="G39" s="85"/>
      <c r="H39" s="85"/>
      <c r="I39" s="85"/>
      <c r="T39" s="81"/>
      <c r="U39" s="87"/>
      <c r="V39" s="89"/>
      <c r="W39" s="87"/>
      <c r="X39" s="87"/>
      <c r="Z39" s="88"/>
      <c r="AA39" s="88"/>
      <c r="AB39" s="89"/>
      <c r="AC39" s="87"/>
      <c r="AD39" s="89"/>
      <c r="AE39" s="87"/>
      <c r="AF39" s="88"/>
      <c r="AG39" s="88"/>
      <c r="AH39" s="90"/>
    </row>
    <row r="40" spans="1:34" ht="12.75">
      <c r="A40" s="99"/>
      <c r="B40" s="99"/>
      <c r="C40" s="83"/>
      <c r="D40" s="85"/>
      <c r="E40" s="85"/>
      <c r="F40" s="85"/>
      <c r="G40" s="85"/>
      <c r="H40" s="85"/>
      <c r="I40" s="85"/>
      <c r="T40" s="81"/>
      <c r="U40" s="87"/>
      <c r="V40" s="89"/>
      <c r="Z40" s="88"/>
      <c r="AA40" s="88"/>
      <c r="AB40" s="89"/>
      <c r="AC40" s="87"/>
      <c r="AD40" s="89"/>
      <c r="AE40" s="87"/>
      <c r="AF40" s="88"/>
      <c r="AG40" s="88"/>
      <c r="AH40" s="90"/>
    </row>
    <row r="41" spans="1:34" ht="12.75">
      <c r="A41" s="99"/>
      <c r="B41" s="99"/>
      <c r="C41" s="83"/>
      <c r="D41" s="85"/>
      <c r="E41" s="85"/>
      <c r="F41" s="85"/>
      <c r="G41" s="85"/>
      <c r="H41" s="85"/>
      <c r="I41" s="85"/>
      <c r="T41" s="81"/>
      <c r="U41" s="87"/>
      <c r="V41" s="89"/>
      <c r="W41" s="87"/>
      <c r="X41" s="87"/>
      <c r="Z41" s="88"/>
      <c r="AA41" s="88"/>
      <c r="AB41" s="89"/>
      <c r="AC41" s="87"/>
      <c r="AD41" s="89"/>
      <c r="AE41" s="87"/>
      <c r="AF41" s="88"/>
      <c r="AG41" s="88"/>
      <c r="AH41" s="90"/>
    </row>
    <row r="42" spans="1:34" ht="12.75">
      <c r="A42" s="99"/>
      <c r="B42" s="99"/>
      <c r="C42" s="83"/>
      <c r="D42" s="85"/>
      <c r="E42" s="85"/>
      <c r="F42" s="85"/>
      <c r="G42" s="85"/>
      <c r="H42" s="85"/>
      <c r="I42" s="85"/>
      <c r="T42" s="81"/>
      <c r="U42" s="87"/>
      <c r="V42" s="89"/>
      <c r="W42" s="87"/>
      <c r="X42" s="87"/>
      <c r="Z42" s="88"/>
      <c r="AA42" s="88"/>
      <c r="AB42" s="89"/>
      <c r="AC42" s="87"/>
      <c r="AD42" s="89"/>
      <c r="AE42" s="87"/>
      <c r="AF42" s="88"/>
      <c r="AG42" s="88"/>
      <c r="AH42" s="90"/>
    </row>
    <row r="43" spans="1:34" ht="12.75">
      <c r="A43" s="99"/>
      <c r="B43" s="99"/>
      <c r="C43" s="83"/>
      <c r="D43" s="85"/>
      <c r="E43" s="85"/>
      <c r="F43" s="85"/>
      <c r="G43" s="85"/>
      <c r="H43" s="85"/>
      <c r="I43" s="85"/>
      <c r="T43" s="81"/>
      <c r="U43" s="87"/>
      <c r="V43" s="89"/>
      <c r="W43" s="87"/>
      <c r="X43" s="87"/>
      <c r="Z43" s="88"/>
      <c r="AA43" s="88"/>
      <c r="AB43" s="89"/>
      <c r="AC43" s="87"/>
      <c r="AD43" s="89"/>
      <c r="AE43" s="87"/>
      <c r="AF43" s="88"/>
      <c r="AG43" s="88"/>
      <c r="AH43" s="90"/>
    </row>
    <row r="44" spans="1:34" ht="12.75">
      <c r="A44" s="99"/>
      <c r="B44" s="99"/>
      <c r="C44" s="83"/>
      <c r="D44" s="85"/>
      <c r="E44" s="85"/>
      <c r="F44" s="85"/>
      <c r="G44" s="85"/>
      <c r="H44" s="85"/>
      <c r="I44" s="85"/>
      <c r="T44" s="81"/>
      <c r="U44" s="87"/>
      <c r="V44" s="89"/>
      <c r="W44" s="87"/>
      <c r="X44" s="87"/>
      <c r="Z44" s="88"/>
      <c r="AA44" s="88"/>
      <c r="AB44" s="89"/>
      <c r="AC44" s="87"/>
      <c r="AD44" s="89"/>
      <c r="AE44" s="87"/>
      <c r="AF44" s="88"/>
      <c r="AG44" s="88"/>
      <c r="AH44" s="90"/>
    </row>
    <row r="45" spans="1:34" ht="12.75">
      <c r="A45" s="99"/>
      <c r="B45" s="99"/>
      <c r="C45" s="83"/>
      <c r="D45" s="85"/>
      <c r="E45" s="85"/>
      <c r="F45" s="85"/>
      <c r="G45" s="85"/>
      <c r="H45" s="85"/>
      <c r="I45" s="85"/>
      <c r="T45" s="81"/>
      <c r="U45" s="87"/>
      <c r="V45" s="89"/>
      <c r="W45" s="87"/>
      <c r="X45" s="87"/>
      <c r="Z45" s="88"/>
      <c r="AA45" s="88"/>
      <c r="AB45" s="89"/>
      <c r="AC45" s="87"/>
      <c r="AD45" s="89"/>
      <c r="AE45" s="87"/>
      <c r="AF45" s="88"/>
      <c r="AG45" s="88"/>
      <c r="AH45" s="90"/>
    </row>
    <row r="46" spans="1:34" ht="12.75">
      <c r="A46" s="99"/>
      <c r="B46" s="99"/>
      <c r="C46" s="83"/>
      <c r="D46" s="85"/>
      <c r="E46" s="85"/>
      <c r="F46" s="85"/>
      <c r="G46" s="85"/>
      <c r="H46" s="85"/>
      <c r="I46" s="85"/>
      <c r="T46" s="81"/>
      <c r="U46" s="87"/>
      <c r="V46" s="89"/>
      <c r="W46" s="87"/>
      <c r="X46" s="87"/>
      <c r="Z46" s="88"/>
      <c r="AA46" s="88"/>
      <c r="AB46" s="89"/>
      <c r="AC46" s="87"/>
      <c r="AD46" s="89"/>
      <c r="AE46" s="87"/>
      <c r="AF46" s="88"/>
      <c r="AG46" s="88"/>
      <c r="AH46" s="90"/>
    </row>
    <row r="47" spans="1:34" ht="12.75">
      <c r="A47" s="99"/>
      <c r="B47" s="99"/>
      <c r="C47" s="83"/>
      <c r="D47" s="85"/>
      <c r="E47" s="85"/>
      <c r="F47" s="85"/>
      <c r="G47" s="85"/>
      <c r="H47" s="85"/>
      <c r="I47" s="85"/>
      <c r="T47" s="81"/>
      <c r="U47" s="87"/>
      <c r="V47" s="89"/>
      <c r="W47" s="87"/>
      <c r="X47" s="87"/>
      <c r="Z47" s="88"/>
      <c r="AA47" s="88"/>
      <c r="AB47" s="89"/>
      <c r="AC47" s="87"/>
      <c r="AD47" s="89"/>
      <c r="AE47" s="87"/>
      <c r="AF47" s="88"/>
      <c r="AG47" s="88"/>
      <c r="AH47" s="90"/>
    </row>
    <row r="48" spans="1:34" ht="12.75">
      <c r="A48" s="99"/>
      <c r="B48" s="99"/>
      <c r="C48" s="83"/>
      <c r="D48" s="85"/>
      <c r="E48" s="85"/>
      <c r="F48" s="85"/>
      <c r="G48" s="85"/>
      <c r="H48" s="85"/>
      <c r="I48" s="85"/>
      <c r="T48" s="81"/>
      <c r="U48" s="87"/>
      <c r="V48" s="89"/>
      <c r="W48" s="87"/>
      <c r="X48" s="87"/>
      <c r="Z48" s="88"/>
      <c r="AA48" s="88"/>
      <c r="AB48" s="89"/>
      <c r="AC48" s="87"/>
      <c r="AD48" s="89"/>
      <c r="AE48" s="87"/>
      <c r="AF48" s="88"/>
      <c r="AG48" s="88"/>
      <c r="AH48" s="90"/>
    </row>
    <row r="49" spans="1:34" ht="12.75">
      <c r="A49" s="84"/>
      <c r="B49" s="99"/>
      <c r="C49" s="83"/>
      <c r="D49" s="85"/>
      <c r="E49" s="85"/>
      <c r="F49" s="85"/>
      <c r="G49" s="85"/>
      <c r="H49" s="85"/>
      <c r="I49" s="85"/>
      <c r="T49" s="81"/>
      <c r="U49" s="87"/>
      <c r="V49" s="89"/>
      <c r="W49" s="87"/>
      <c r="X49" s="87"/>
      <c r="Z49" s="88"/>
      <c r="AA49" s="88"/>
      <c r="AB49" s="89"/>
      <c r="AC49" s="87"/>
      <c r="AD49" s="89"/>
      <c r="AE49" s="87"/>
      <c r="AF49" s="88"/>
      <c r="AG49" s="88"/>
      <c r="AH49" s="90"/>
    </row>
    <row r="50" spans="1:34" ht="12.75">
      <c r="A50" s="84"/>
      <c r="B50" s="99"/>
      <c r="C50" s="83"/>
      <c r="D50" s="85"/>
      <c r="E50" s="85"/>
      <c r="F50" s="85"/>
      <c r="G50" s="85"/>
      <c r="H50" s="85"/>
      <c r="I50" s="85"/>
      <c r="T50" s="81"/>
      <c r="U50" s="87"/>
      <c r="V50" s="89"/>
      <c r="W50" s="87"/>
      <c r="X50" s="87"/>
      <c r="Z50" s="88"/>
      <c r="AA50" s="88"/>
      <c r="AB50" s="89"/>
      <c r="AC50" s="87"/>
      <c r="AD50" s="89"/>
      <c r="AE50" s="87"/>
      <c r="AF50" s="88"/>
      <c r="AG50" s="88"/>
      <c r="AH50" s="90"/>
    </row>
    <row r="51" spans="2:34" ht="12.75">
      <c r="B51" s="99"/>
      <c r="C51" s="83"/>
      <c r="D51" s="85"/>
      <c r="E51" s="85"/>
      <c r="F51" s="85"/>
      <c r="G51" s="85"/>
      <c r="H51" s="85"/>
      <c r="I51" s="85"/>
      <c r="T51" s="81"/>
      <c r="U51" s="87"/>
      <c r="V51" s="89"/>
      <c r="W51" s="87"/>
      <c r="X51" s="87"/>
      <c r="Z51" s="88"/>
      <c r="AA51" s="88"/>
      <c r="AB51" s="89"/>
      <c r="AC51" s="87"/>
      <c r="AD51" s="89"/>
      <c r="AE51" s="87"/>
      <c r="AF51" s="88"/>
      <c r="AG51" s="88"/>
      <c r="AH51" s="90"/>
    </row>
    <row r="52" spans="2:34" ht="12.75">
      <c r="B52" s="99"/>
      <c r="C52" s="83"/>
      <c r="D52" s="85"/>
      <c r="E52" s="85"/>
      <c r="F52" s="85"/>
      <c r="G52" s="85"/>
      <c r="H52" s="85"/>
      <c r="I52" s="85"/>
      <c r="T52" s="81"/>
      <c r="U52" s="87"/>
      <c r="V52" s="89"/>
      <c r="W52" s="87"/>
      <c r="X52" s="87"/>
      <c r="Z52" s="88"/>
      <c r="AA52" s="88"/>
      <c r="AB52" s="89"/>
      <c r="AC52" s="87"/>
      <c r="AD52" s="89"/>
      <c r="AE52" s="87"/>
      <c r="AF52" s="88"/>
      <c r="AG52" s="88"/>
      <c r="AH52" s="90"/>
    </row>
    <row r="53" spans="1:34" ht="12.75">
      <c r="A53" s="84"/>
      <c r="B53" s="99"/>
      <c r="C53" s="83"/>
      <c r="D53" s="85"/>
      <c r="E53" s="85"/>
      <c r="F53" s="85"/>
      <c r="G53" s="85"/>
      <c r="H53" s="85"/>
      <c r="I53" s="85"/>
      <c r="T53" s="81"/>
      <c r="U53" s="87"/>
      <c r="W53" s="87"/>
      <c r="X53" s="87"/>
      <c r="Z53" s="88"/>
      <c r="AA53" s="88"/>
      <c r="AB53" s="89"/>
      <c r="AC53" s="87"/>
      <c r="AD53" s="89"/>
      <c r="AE53" s="87"/>
      <c r="AF53" s="88"/>
      <c r="AG53" s="88"/>
      <c r="AH53" s="90"/>
    </row>
    <row r="54" spans="1:34" ht="12.75">
      <c r="A54" s="81"/>
      <c r="B54" s="81"/>
      <c r="C54" s="83"/>
      <c r="D54" s="85"/>
      <c r="E54" s="85"/>
      <c r="F54" s="85"/>
      <c r="G54" s="85"/>
      <c r="H54" s="85"/>
      <c r="I54" s="85"/>
      <c r="T54" s="81"/>
      <c r="U54" s="87"/>
      <c r="V54" s="89"/>
      <c r="W54" s="87"/>
      <c r="X54" s="87"/>
      <c r="AA54" s="88"/>
      <c r="AB54" s="88"/>
      <c r="AD54" s="89"/>
      <c r="AE54" s="87"/>
      <c r="AF54" s="88"/>
      <c r="AG54" s="88"/>
      <c r="AH54" s="90"/>
    </row>
    <row r="55" spans="1:34" ht="12.75">
      <c r="A55" s="81"/>
      <c r="B55" s="84"/>
      <c r="C55" s="83"/>
      <c r="D55" s="85"/>
      <c r="E55" s="85"/>
      <c r="F55" s="85"/>
      <c r="G55" s="85"/>
      <c r="H55" s="85"/>
      <c r="I55" s="85"/>
      <c r="T55" s="81"/>
      <c r="U55" s="87"/>
      <c r="V55" s="89"/>
      <c r="W55" s="87"/>
      <c r="X55" s="87"/>
      <c r="AA55" s="88"/>
      <c r="AB55" s="88"/>
      <c r="AD55" s="89"/>
      <c r="AE55" s="87"/>
      <c r="AF55" s="88"/>
      <c r="AG55" s="88"/>
      <c r="AH55" s="90"/>
    </row>
    <row r="56" spans="1:34" ht="12.75">
      <c r="A56" s="81"/>
      <c r="B56" s="81"/>
      <c r="C56" s="83"/>
      <c r="D56" s="85"/>
      <c r="E56" s="85"/>
      <c r="F56" s="85"/>
      <c r="G56" s="85"/>
      <c r="H56" s="85"/>
      <c r="I56" s="85"/>
      <c r="T56" s="81"/>
      <c r="U56" s="87"/>
      <c r="V56" s="89"/>
      <c r="W56" s="87"/>
      <c r="X56" s="87"/>
      <c r="AA56" s="88"/>
      <c r="AB56" s="88"/>
      <c r="AD56" s="89"/>
      <c r="AE56" s="87"/>
      <c r="AF56" s="88"/>
      <c r="AG56" s="88"/>
      <c r="AH56" s="90"/>
    </row>
    <row r="57" spans="1:34" ht="12.75">
      <c r="A57" s="84"/>
      <c r="B57" s="84"/>
      <c r="C57" s="83"/>
      <c r="D57" s="85"/>
      <c r="E57" s="85"/>
      <c r="F57" s="85"/>
      <c r="G57" s="85"/>
      <c r="H57" s="85"/>
      <c r="I57" s="85"/>
      <c r="T57" s="81"/>
      <c r="U57" s="87"/>
      <c r="V57" s="89"/>
      <c r="W57" s="87"/>
      <c r="X57" s="87"/>
      <c r="Z57" s="88"/>
      <c r="AA57" s="88"/>
      <c r="AB57" s="89"/>
      <c r="AC57" s="87"/>
      <c r="AD57" s="89"/>
      <c r="AE57" s="87"/>
      <c r="AF57" s="88"/>
      <c r="AG57" s="88"/>
      <c r="AH57" s="90"/>
    </row>
    <row r="58" spans="1:34" ht="12.75">
      <c r="A58" s="84"/>
      <c r="B58" s="99"/>
      <c r="C58" s="83"/>
      <c r="D58" s="85"/>
      <c r="E58" s="85"/>
      <c r="F58" s="85"/>
      <c r="G58" s="85"/>
      <c r="H58" s="85"/>
      <c r="I58" s="85"/>
      <c r="T58" s="81"/>
      <c r="U58" s="87"/>
      <c r="V58" s="89"/>
      <c r="W58" s="87"/>
      <c r="X58" s="87"/>
      <c r="Z58" s="88"/>
      <c r="AA58" s="88"/>
      <c r="AB58" s="89"/>
      <c r="AC58" s="87"/>
      <c r="AD58" s="89"/>
      <c r="AE58" s="87"/>
      <c r="AF58" s="88"/>
      <c r="AG58" s="88"/>
      <c r="AH58" s="90"/>
    </row>
    <row r="59" spans="1:34" ht="12.75">
      <c r="A59" s="99"/>
      <c r="B59" s="99"/>
      <c r="C59" s="83"/>
      <c r="D59" s="85"/>
      <c r="E59" s="85"/>
      <c r="F59" s="85"/>
      <c r="G59" s="85"/>
      <c r="H59" s="85"/>
      <c r="I59" s="85"/>
      <c r="T59" s="81"/>
      <c r="U59" s="87"/>
      <c r="V59" s="89"/>
      <c r="W59" s="87"/>
      <c r="X59" s="87"/>
      <c r="Z59" s="88"/>
      <c r="AA59" s="88"/>
      <c r="AB59" s="89"/>
      <c r="AC59" s="87"/>
      <c r="AD59" s="89"/>
      <c r="AE59" s="87"/>
      <c r="AF59" s="88"/>
      <c r="AG59" s="88"/>
      <c r="AH59" s="90"/>
    </row>
    <row r="60" spans="1:34" ht="12.75">
      <c r="A60" s="84"/>
      <c r="B60" s="99"/>
      <c r="C60" s="83"/>
      <c r="D60" s="85"/>
      <c r="E60" s="85"/>
      <c r="F60" s="85"/>
      <c r="G60" s="85"/>
      <c r="H60" s="85"/>
      <c r="I60" s="85"/>
      <c r="T60" s="81"/>
      <c r="U60" s="87"/>
      <c r="V60" s="89"/>
      <c r="W60" s="87"/>
      <c r="X60" s="87"/>
      <c r="Z60" s="88"/>
      <c r="AA60" s="88"/>
      <c r="AB60" s="89"/>
      <c r="AC60" s="87"/>
      <c r="AD60" s="89"/>
      <c r="AE60" s="87"/>
      <c r="AF60" s="88"/>
      <c r="AG60" s="88"/>
      <c r="AH60" s="90"/>
    </row>
    <row r="61" spans="1:34" ht="12.75">
      <c r="A61" s="84"/>
      <c r="B61" s="84"/>
      <c r="C61" s="83"/>
      <c r="D61" s="85"/>
      <c r="E61" s="85"/>
      <c r="F61" s="85"/>
      <c r="G61" s="85"/>
      <c r="H61" s="85"/>
      <c r="I61" s="85"/>
      <c r="T61" s="81"/>
      <c r="U61" s="87"/>
      <c r="V61" s="89"/>
      <c r="W61" s="87"/>
      <c r="X61" s="87"/>
      <c r="Z61" s="88"/>
      <c r="AA61" s="88"/>
      <c r="AB61" s="89"/>
      <c r="AC61" s="87"/>
      <c r="AD61" s="89"/>
      <c r="AE61" s="87"/>
      <c r="AF61" s="88"/>
      <c r="AG61" s="88"/>
      <c r="AH61" s="90"/>
    </row>
    <row r="62" spans="1:34" ht="12.75">
      <c r="A62" s="99"/>
      <c r="B62" s="99"/>
      <c r="C62" s="83"/>
      <c r="D62" s="85"/>
      <c r="E62" s="85"/>
      <c r="F62" s="85"/>
      <c r="G62" s="85"/>
      <c r="H62" s="85"/>
      <c r="I62" s="85"/>
      <c r="T62" s="81"/>
      <c r="U62" s="87"/>
      <c r="V62" s="89"/>
      <c r="W62" s="87"/>
      <c r="X62" s="87"/>
      <c r="Z62" s="88"/>
      <c r="AA62" s="88"/>
      <c r="AB62" s="89"/>
      <c r="AC62" s="87"/>
      <c r="AD62" s="89"/>
      <c r="AE62" s="87"/>
      <c r="AF62" s="88"/>
      <c r="AG62" s="88"/>
      <c r="AH62" s="90"/>
    </row>
    <row r="63" spans="1:34" ht="12.75">
      <c r="A63" s="99"/>
      <c r="B63" s="99"/>
      <c r="C63" s="83"/>
      <c r="D63" s="85"/>
      <c r="E63" s="85"/>
      <c r="F63" s="85"/>
      <c r="G63" s="85"/>
      <c r="H63" s="85"/>
      <c r="I63" s="85"/>
      <c r="T63" s="81"/>
      <c r="U63" s="87"/>
      <c r="V63" s="89"/>
      <c r="W63" s="87"/>
      <c r="X63" s="87"/>
      <c r="Z63" s="88"/>
      <c r="AA63" s="88"/>
      <c r="AB63" s="89"/>
      <c r="AC63" s="87"/>
      <c r="AD63" s="89"/>
      <c r="AE63" s="87"/>
      <c r="AF63" s="88"/>
      <c r="AG63" s="88"/>
      <c r="AH63" s="90"/>
    </row>
    <row r="64" spans="1:34" ht="12.75">
      <c r="A64" s="99"/>
      <c r="B64" s="99"/>
      <c r="C64" s="83"/>
      <c r="D64" s="85"/>
      <c r="E64" s="85"/>
      <c r="F64" s="85"/>
      <c r="G64" s="85"/>
      <c r="H64" s="85"/>
      <c r="I64" s="85"/>
      <c r="T64" s="81"/>
      <c r="U64" s="87"/>
      <c r="V64" s="89"/>
      <c r="W64" s="87"/>
      <c r="X64" s="87"/>
      <c r="Z64" s="88"/>
      <c r="AA64" s="88"/>
      <c r="AB64" s="89"/>
      <c r="AC64" s="87"/>
      <c r="AD64" s="89"/>
      <c r="AE64" s="87"/>
      <c r="AF64" s="88"/>
      <c r="AG64" s="88"/>
      <c r="AH64" s="90"/>
    </row>
    <row r="65" spans="1:34" ht="12.75">
      <c r="A65" s="84"/>
      <c r="B65" s="99"/>
      <c r="C65" s="83"/>
      <c r="D65" s="85"/>
      <c r="E65" s="85"/>
      <c r="F65" s="85"/>
      <c r="G65" s="85"/>
      <c r="H65" s="85"/>
      <c r="I65" s="85"/>
      <c r="T65" s="81"/>
      <c r="U65" s="87"/>
      <c r="V65" s="89"/>
      <c r="W65" s="87"/>
      <c r="X65" s="87"/>
      <c r="Z65" s="88"/>
      <c r="AA65" s="88"/>
      <c r="AB65" s="89"/>
      <c r="AC65" s="87"/>
      <c r="AD65" s="89"/>
      <c r="AE65" s="87"/>
      <c r="AF65" s="88"/>
      <c r="AG65" s="88"/>
      <c r="AH65" s="90"/>
    </row>
    <row r="66" spans="1:34" ht="12.75">
      <c r="A66" s="81"/>
      <c r="B66" s="81"/>
      <c r="C66" s="83"/>
      <c r="D66" s="85"/>
      <c r="E66" s="85"/>
      <c r="F66" s="85"/>
      <c r="G66" s="85"/>
      <c r="H66" s="85"/>
      <c r="I66" s="85"/>
      <c r="T66" s="81"/>
      <c r="U66" s="87"/>
      <c r="V66" s="89"/>
      <c r="W66" s="87"/>
      <c r="X66" s="87"/>
      <c r="Z66" s="88"/>
      <c r="AA66" s="88"/>
      <c r="AB66" s="88"/>
      <c r="AD66" s="89"/>
      <c r="AE66" s="87"/>
      <c r="AF66" s="89"/>
      <c r="AG66" s="89"/>
      <c r="AH66" s="90"/>
    </row>
    <row r="67" spans="1:34" ht="12.75">
      <c r="A67" s="84"/>
      <c r="B67" s="84"/>
      <c r="C67" s="83"/>
      <c r="D67" s="85"/>
      <c r="E67" s="85"/>
      <c r="F67" s="85"/>
      <c r="G67" s="85"/>
      <c r="H67" s="85"/>
      <c r="I67" s="85"/>
      <c r="T67" s="81"/>
      <c r="U67" s="87"/>
      <c r="V67" s="89"/>
      <c r="W67" s="87"/>
      <c r="X67" s="87"/>
      <c r="Z67" s="88"/>
      <c r="AA67" s="88"/>
      <c r="AB67" s="89"/>
      <c r="AC67" s="87"/>
      <c r="AD67" s="89"/>
      <c r="AE67" s="87"/>
      <c r="AF67" s="88"/>
      <c r="AG67" s="88"/>
      <c r="AH67" s="90"/>
    </row>
    <row r="68" spans="1:34" ht="12.75">
      <c r="A68" s="99"/>
      <c r="B68" s="99"/>
      <c r="C68" s="83"/>
      <c r="D68" s="85"/>
      <c r="E68" s="85"/>
      <c r="F68" s="85"/>
      <c r="G68" s="85"/>
      <c r="H68" s="85"/>
      <c r="I68" s="85"/>
      <c r="T68" s="81"/>
      <c r="U68" s="87"/>
      <c r="V68" s="89"/>
      <c r="W68" s="87"/>
      <c r="X68" s="87"/>
      <c r="Z68" s="88"/>
      <c r="AA68" s="88"/>
      <c r="AB68" s="89"/>
      <c r="AC68" s="87"/>
      <c r="AD68" s="89"/>
      <c r="AE68" s="87"/>
      <c r="AF68" s="88"/>
      <c r="AG68" s="88"/>
      <c r="AH68" s="90"/>
    </row>
    <row r="69" spans="1:34" ht="12" customHeight="1">
      <c r="A69" s="99"/>
      <c r="B69" s="99"/>
      <c r="C69" s="83"/>
      <c r="D69" s="85"/>
      <c r="E69" s="85"/>
      <c r="F69" s="85"/>
      <c r="G69" s="85"/>
      <c r="H69" s="85"/>
      <c r="I69" s="85"/>
      <c r="T69" s="81"/>
      <c r="U69" s="87"/>
      <c r="V69" s="89"/>
      <c r="W69" s="87"/>
      <c r="X69" s="87"/>
      <c r="Z69" s="88"/>
      <c r="AA69" s="88"/>
      <c r="AB69" s="89"/>
      <c r="AC69" s="87"/>
      <c r="AD69" s="89"/>
      <c r="AE69" s="87"/>
      <c r="AF69" s="88"/>
      <c r="AG69" s="88"/>
      <c r="AH69" s="90"/>
    </row>
    <row r="70" spans="1:34" ht="12.75">
      <c r="A70" s="99"/>
      <c r="B70" s="99"/>
      <c r="C70" s="83"/>
      <c r="D70" s="85"/>
      <c r="E70" s="85"/>
      <c r="F70" s="85"/>
      <c r="G70" s="85"/>
      <c r="H70" s="85"/>
      <c r="I70" s="85"/>
      <c r="T70" s="81"/>
      <c r="U70" s="87"/>
      <c r="V70" s="89"/>
      <c r="W70" s="87"/>
      <c r="X70" s="87"/>
      <c r="Z70" s="88"/>
      <c r="AA70" s="88"/>
      <c r="AB70" s="89"/>
      <c r="AC70" s="87"/>
      <c r="AD70" s="89"/>
      <c r="AE70" s="87"/>
      <c r="AF70" s="88"/>
      <c r="AG70" s="88"/>
      <c r="AH70" s="90"/>
    </row>
    <row r="71" spans="1:34" ht="12.75">
      <c r="A71" s="99"/>
      <c r="B71" s="99"/>
      <c r="C71" s="101"/>
      <c r="D71" s="85"/>
      <c r="E71" s="85"/>
      <c r="F71" s="85"/>
      <c r="G71" s="85"/>
      <c r="H71" s="85"/>
      <c r="I71" s="85"/>
      <c r="T71" s="81"/>
      <c r="U71" s="87"/>
      <c r="V71" s="89"/>
      <c r="W71" s="87"/>
      <c r="X71" s="87"/>
      <c r="Z71" s="88"/>
      <c r="AA71" s="88"/>
      <c r="AB71" s="89"/>
      <c r="AC71" s="87"/>
      <c r="AD71" s="89"/>
      <c r="AE71" s="87"/>
      <c r="AF71" s="88"/>
      <c r="AG71" s="88"/>
      <c r="AH71" s="90"/>
    </row>
    <row r="72" spans="1:34" ht="12.75">
      <c r="A72" s="99"/>
      <c r="B72" s="99"/>
      <c r="C72" s="83"/>
      <c r="D72" s="85"/>
      <c r="E72" s="85"/>
      <c r="F72" s="85"/>
      <c r="G72" s="85"/>
      <c r="H72" s="85"/>
      <c r="I72" s="85"/>
      <c r="T72" s="81"/>
      <c r="U72" s="87"/>
      <c r="Z72" s="88"/>
      <c r="AA72" s="88"/>
      <c r="AB72" s="89"/>
      <c r="AC72" s="87"/>
      <c r="AD72" s="88"/>
      <c r="AF72" s="88"/>
      <c r="AG72" s="88"/>
      <c r="AH72" s="90"/>
    </row>
    <row r="73" spans="1:34" ht="12.75">
      <c r="A73" s="81"/>
      <c r="B73" s="81"/>
      <c r="C73" s="83"/>
      <c r="D73" s="85"/>
      <c r="E73" s="85"/>
      <c r="F73" s="85"/>
      <c r="G73" s="85"/>
      <c r="H73" s="85"/>
      <c r="I73" s="85"/>
      <c r="T73" s="81"/>
      <c r="U73" s="87"/>
      <c r="V73" s="89"/>
      <c r="W73" s="87"/>
      <c r="X73" s="87"/>
      <c r="Z73" s="88"/>
      <c r="AA73" s="88"/>
      <c r="AB73" s="89"/>
      <c r="AC73" s="87"/>
      <c r="AD73" s="89"/>
      <c r="AE73" s="87"/>
      <c r="AF73" s="88"/>
      <c r="AG73" s="88"/>
      <c r="AH73" s="90"/>
    </row>
    <row r="74" spans="1:34" ht="12.75">
      <c r="A74" s="99"/>
      <c r="B74" s="99"/>
      <c r="C74" s="83"/>
      <c r="D74" s="85"/>
      <c r="E74" s="85"/>
      <c r="F74" s="85"/>
      <c r="G74" s="85"/>
      <c r="H74" s="85"/>
      <c r="I74" s="85"/>
      <c r="T74" s="81"/>
      <c r="U74" s="87"/>
      <c r="V74" s="89"/>
      <c r="W74" s="87"/>
      <c r="X74" s="87"/>
      <c r="Z74" s="88"/>
      <c r="AA74" s="88"/>
      <c r="AB74" s="89"/>
      <c r="AC74" s="87"/>
      <c r="AD74" s="89"/>
      <c r="AE74" s="87"/>
      <c r="AF74" s="88"/>
      <c r="AG74" s="88"/>
      <c r="AH74" s="90"/>
    </row>
    <row r="75" spans="1:34" ht="12.75">
      <c r="A75" s="99"/>
      <c r="B75" s="99"/>
      <c r="C75" s="83"/>
      <c r="D75" s="85"/>
      <c r="E75" s="85"/>
      <c r="F75" s="85"/>
      <c r="G75" s="85"/>
      <c r="H75" s="85"/>
      <c r="I75" s="85"/>
      <c r="T75" s="81"/>
      <c r="U75" s="87"/>
      <c r="Z75" s="88"/>
      <c r="AA75" s="88"/>
      <c r="AB75" s="89"/>
      <c r="AC75" s="87"/>
      <c r="AD75" s="89"/>
      <c r="AE75" s="87"/>
      <c r="AF75" s="88"/>
      <c r="AG75" s="88"/>
      <c r="AH75" s="90"/>
    </row>
    <row r="76" spans="1:34" ht="12.75">
      <c r="A76" s="81"/>
      <c r="B76" s="81"/>
      <c r="C76" s="83"/>
      <c r="D76" s="85"/>
      <c r="E76" s="85"/>
      <c r="F76" s="85"/>
      <c r="G76" s="85"/>
      <c r="H76" s="85"/>
      <c r="I76" s="85"/>
      <c r="T76" s="81"/>
      <c r="U76" s="87"/>
      <c r="V76" s="89"/>
      <c r="W76" s="87"/>
      <c r="X76" s="87"/>
      <c r="Z76" s="88"/>
      <c r="AA76" s="88"/>
      <c r="AB76" s="89"/>
      <c r="AC76" s="87"/>
      <c r="AD76" s="89"/>
      <c r="AE76" s="87"/>
      <c r="AF76" s="88"/>
      <c r="AG76" s="88"/>
      <c r="AH76" s="90"/>
    </row>
    <row r="77" spans="1:34" ht="12.75">
      <c r="A77" s="102"/>
      <c r="B77" s="102"/>
      <c r="C77" s="83"/>
      <c r="D77" s="85"/>
      <c r="E77" s="85"/>
      <c r="F77" s="85"/>
      <c r="G77" s="85"/>
      <c r="H77" s="85"/>
      <c r="I77" s="85"/>
      <c r="T77" s="81"/>
      <c r="U77" s="87"/>
      <c r="V77" s="89"/>
      <c r="W77" s="87"/>
      <c r="X77" s="87"/>
      <c r="AA77" s="88"/>
      <c r="AB77" s="88"/>
      <c r="AD77" s="89"/>
      <c r="AE77" s="87"/>
      <c r="AF77" s="88"/>
      <c r="AG77" s="89"/>
      <c r="AH77" s="90"/>
    </row>
    <row r="78" spans="1:34" ht="12.75">
      <c r="A78" s="84"/>
      <c r="B78" s="84"/>
      <c r="C78" s="83"/>
      <c r="D78" s="85"/>
      <c r="E78" s="85"/>
      <c r="F78" s="85"/>
      <c r="G78" s="85"/>
      <c r="H78" s="85"/>
      <c r="I78" s="85"/>
      <c r="T78" s="81"/>
      <c r="U78" s="87"/>
      <c r="V78" s="89"/>
      <c r="W78" s="87"/>
      <c r="X78" s="87"/>
      <c r="Z78" s="88"/>
      <c r="AA78" s="88"/>
      <c r="AB78" s="89"/>
      <c r="AC78" s="87"/>
      <c r="AD78" s="89"/>
      <c r="AE78" s="87"/>
      <c r="AF78" s="88"/>
      <c r="AG78" s="88"/>
      <c r="AH78" s="90"/>
    </row>
    <row r="79" spans="1:34" ht="12.75">
      <c r="A79" s="100"/>
      <c r="B79" s="100"/>
      <c r="C79" s="83"/>
      <c r="D79" s="85"/>
      <c r="E79" s="85"/>
      <c r="F79" s="85"/>
      <c r="G79" s="85"/>
      <c r="H79" s="85"/>
      <c r="I79" s="85"/>
      <c r="T79" s="81"/>
      <c r="U79" s="87"/>
      <c r="V79" s="89"/>
      <c r="W79" s="87"/>
      <c r="X79" s="87"/>
      <c r="Z79" s="88"/>
      <c r="AA79" s="88"/>
      <c r="AB79" s="89"/>
      <c r="AC79" s="87"/>
      <c r="AD79" s="89"/>
      <c r="AE79" s="87"/>
      <c r="AF79" s="88"/>
      <c r="AG79" s="88"/>
      <c r="AH79" s="90"/>
    </row>
    <row r="80" spans="1:34" ht="12.75">
      <c r="A80" s="100"/>
      <c r="B80" s="100"/>
      <c r="C80" s="83"/>
      <c r="D80" s="85"/>
      <c r="E80" s="85"/>
      <c r="F80" s="85"/>
      <c r="G80" s="85"/>
      <c r="H80" s="85"/>
      <c r="I80" s="85"/>
      <c r="T80" s="81"/>
      <c r="U80" s="87"/>
      <c r="V80" s="89"/>
      <c r="W80" s="87"/>
      <c r="X80" s="87"/>
      <c r="Z80" s="90"/>
      <c r="AA80" s="90"/>
      <c r="AB80" s="89"/>
      <c r="AC80" s="87"/>
      <c r="AD80" s="88"/>
      <c r="AF80" s="88"/>
      <c r="AG80" s="88"/>
      <c r="AH80" s="90"/>
    </row>
    <row r="81" spans="2:34" ht="12.75">
      <c r="B81" s="100"/>
      <c r="C81" s="83"/>
      <c r="D81" s="85"/>
      <c r="E81" s="85"/>
      <c r="F81" s="85"/>
      <c r="G81" s="85"/>
      <c r="H81" s="85"/>
      <c r="I81" s="85"/>
      <c r="T81" s="81"/>
      <c r="U81" s="87"/>
      <c r="V81" s="89"/>
      <c r="W81" s="87"/>
      <c r="X81" s="87"/>
      <c r="Z81" s="90"/>
      <c r="AA81" s="90"/>
      <c r="AB81" s="89"/>
      <c r="AC81" s="87"/>
      <c r="AD81" s="88"/>
      <c r="AF81" s="88"/>
      <c r="AG81" s="88"/>
      <c r="AH81" s="90"/>
    </row>
    <row r="82" spans="4:34" ht="12.75">
      <c r="D82" s="85"/>
      <c r="E82" s="85"/>
      <c r="F82" s="85"/>
      <c r="G82" s="85"/>
      <c r="H82" s="85"/>
      <c r="I82" s="85"/>
      <c r="T82" s="81"/>
      <c r="U82" s="87"/>
      <c r="Z82" s="90"/>
      <c r="AA82" s="90"/>
      <c r="AB82" s="89"/>
      <c r="AC82" s="87"/>
      <c r="AD82" s="89"/>
      <c r="AE82" s="87"/>
      <c r="AF82" s="88"/>
      <c r="AG82" s="88"/>
      <c r="AH82" s="90"/>
    </row>
    <row r="83" spans="1:35" ht="12.75">
      <c r="A83" s="81"/>
      <c r="B83" s="81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103"/>
      <c r="V83" s="94"/>
      <c r="W83" s="94"/>
      <c r="X83" s="94"/>
      <c r="Y83" s="81"/>
      <c r="Z83" s="89"/>
      <c r="AA83" s="89"/>
      <c r="AB83" s="89"/>
      <c r="AC83" s="87"/>
      <c r="AD83" s="89"/>
      <c r="AE83" s="87"/>
      <c r="AF83" s="89"/>
      <c r="AG83" s="89"/>
      <c r="AH83" s="90"/>
      <c r="AI83" s="81"/>
    </row>
    <row r="84" spans="1:34" ht="12.75">
      <c r="A84" s="104"/>
      <c r="B84" s="10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Y84" s="87"/>
      <c r="Z84" s="87"/>
      <c r="AA84" s="87"/>
      <c r="AB84" s="87"/>
      <c r="AC84" s="87"/>
      <c r="AD84" s="87"/>
      <c r="AE84" s="87"/>
      <c r="AH84" s="90"/>
    </row>
    <row r="85" spans="1:34" ht="12.75">
      <c r="A85" s="104"/>
      <c r="B85" s="10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Z85" s="90"/>
      <c r="AA85" s="90"/>
      <c r="AB85" s="90"/>
      <c r="AC85" s="90"/>
      <c r="AD85" s="90"/>
      <c r="AE85" s="90"/>
      <c r="AF85" s="90"/>
      <c r="AG85" s="90"/>
      <c r="AH85" s="90"/>
    </row>
    <row r="86" spans="4:13" ht="12.75">
      <c r="D86" s="81"/>
      <c r="E86" s="94"/>
      <c r="I86" s="206"/>
      <c r="J86" s="206"/>
      <c r="K86" s="81"/>
      <c r="L86" s="94"/>
      <c r="M86" s="94"/>
    </row>
    <row r="87" spans="1:30" ht="12.75">
      <c r="A87" s="81"/>
      <c r="B87" s="81"/>
      <c r="C87" s="81"/>
      <c r="D87" s="81"/>
      <c r="E87" s="81"/>
      <c r="I87" s="81"/>
      <c r="K87" s="81"/>
      <c r="L87" s="81"/>
      <c r="M87" s="81"/>
      <c r="AB87" s="96"/>
      <c r="AC87" s="83"/>
      <c r="AD87" s="83"/>
    </row>
    <row r="88" spans="3:30" ht="12.75">
      <c r="C88" s="81"/>
      <c r="D88" s="81"/>
      <c r="E88" s="87"/>
      <c r="I88" s="81"/>
      <c r="K88" s="81"/>
      <c r="L88" s="81"/>
      <c r="M88" s="81"/>
      <c r="AB88" s="83"/>
      <c r="AC88" s="83"/>
      <c r="AD88" s="83"/>
    </row>
    <row r="89" spans="3:13" ht="12.75">
      <c r="C89" s="81"/>
      <c r="D89" s="81"/>
      <c r="E89" s="81"/>
      <c r="I89" s="81"/>
      <c r="K89" s="81"/>
      <c r="L89" s="81"/>
      <c r="M89" s="81"/>
    </row>
    <row r="90" spans="3:12" ht="12.75">
      <c r="C90" s="96"/>
      <c r="D90" s="81"/>
      <c r="E90" s="81"/>
      <c r="I90" s="205"/>
      <c r="J90" s="205"/>
      <c r="K90" s="81"/>
      <c r="L90" s="81"/>
    </row>
    <row r="91" spans="3:5" ht="12.75">
      <c r="C91" s="96"/>
      <c r="D91" s="81"/>
      <c r="E91" s="87"/>
    </row>
    <row r="92" spans="3:5" ht="12.75">
      <c r="C92" s="81"/>
      <c r="D92" s="81"/>
      <c r="E92" s="81"/>
    </row>
    <row r="93" spans="3:5" ht="12.75">
      <c r="C93" s="81"/>
      <c r="D93" s="81"/>
      <c r="E93" s="81"/>
    </row>
    <row r="95" spans="1:26" ht="12.75">
      <c r="A95" s="96"/>
      <c r="B95" s="96"/>
      <c r="D95" s="81"/>
      <c r="F95" s="81"/>
      <c r="L95" s="80"/>
      <c r="M95" s="80"/>
      <c r="N95" s="79"/>
      <c r="O95" s="80"/>
      <c r="P95" s="79"/>
      <c r="Q95" s="79"/>
      <c r="R95" s="79"/>
      <c r="T95" s="80"/>
      <c r="U95" s="79"/>
      <c r="V95" s="79"/>
      <c r="W95" s="79"/>
      <c r="X95" s="79"/>
      <c r="Y95" s="81"/>
      <c r="Z95" s="81"/>
    </row>
    <row r="96" spans="1:26" ht="12.75">
      <c r="A96" s="96"/>
      <c r="B96" s="96"/>
      <c r="C96" s="81"/>
      <c r="D96" s="89"/>
      <c r="E96" s="105"/>
      <c r="F96" s="81"/>
      <c r="G96" s="81"/>
      <c r="H96" s="81"/>
      <c r="I96" s="79"/>
      <c r="J96" s="79"/>
      <c r="O96" s="90"/>
      <c r="Y96" s="89"/>
      <c r="Z96" s="89"/>
    </row>
    <row r="97" spans="3:26" ht="12.75">
      <c r="C97" s="81"/>
      <c r="D97" s="89"/>
      <c r="E97" s="89"/>
      <c r="F97" s="81"/>
      <c r="G97" s="81"/>
      <c r="Y97" s="89"/>
      <c r="Z97" s="87"/>
    </row>
    <row r="98" spans="3:26" ht="12.75">
      <c r="C98" s="81"/>
      <c r="E98" s="81"/>
      <c r="G98" s="81"/>
      <c r="Y98" s="89"/>
      <c r="Z98" s="87"/>
    </row>
    <row r="99" spans="3:26" ht="12.75">
      <c r="C99" s="81"/>
      <c r="E99" s="81"/>
      <c r="G99" s="81"/>
      <c r="Y99" s="89"/>
      <c r="Z99" s="87"/>
    </row>
    <row r="100" spans="3:7" ht="12.75">
      <c r="C100" s="81"/>
      <c r="D100" s="89"/>
      <c r="E100" s="89"/>
      <c r="F100" s="80"/>
      <c r="G100" s="89"/>
    </row>
  </sheetData>
  <mergeCells count="15">
    <mergeCell ref="I86:J86"/>
    <mergeCell ref="I90:J90"/>
    <mergeCell ref="AD3:AE3"/>
    <mergeCell ref="AF3:AI3"/>
    <mergeCell ref="V3:W3"/>
    <mergeCell ref="Y3:AA3"/>
    <mergeCell ref="AB3:AC3"/>
    <mergeCell ref="D4:G4"/>
    <mergeCell ref="J4:N4"/>
    <mergeCell ref="O4:S4"/>
    <mergeCell ref="T3:U3"/>
    <mergeCell ref="B3:C3"/>
    <mergeCell ref="D3:I3"/>
    <mergeCell ref="J3:N3"/>
    <mergeCell ref="O3:S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="90" zoomScaleNormal="9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31.57421875" style="86" customWidth="1"/>
    <col min="2" max="2" width="8.8515625" style="86" customWidth="1"/>
    <col min="3" max="3" width="30.421875" style="86" customWidth="1"/>
    <col min="4" max="4" width="5.57421875" style="86" customWidth="1"/>
    <col min="5" max="5" width="5.8515625" style="86" customWidth="1"/>
    <col min="6" max="6" width="4.57421875" style="86" customWidth="1"/>
    <col min="7" max="7" width="6.7109375" style="86" customWidth="1"/>
    <col min="8" max="8" width="5.8515625" style="86" customWidth="1"/>
    <col min="9" max="9" width="4.421875" style="86" customWidth="1"/>
    <col min="10" max="11" width="5.7109375" style="86" customWidth="1"/>
    <col min="12" max="12" width="4.57421875" style="86" customWidth="1"/>
    <col min="13" max="13" width="5.28125" style="86" customWidth="1"/>
    <col min="14" max="14" width="5.8515625" style="86" customWidth="1"/>
    <col min="15" max="15" width="3.7109375" style="86" customWidth="1"/>
    <col min="16" max="16" width="4.421875" style="86" customWidth="1"/>
    <col min="17" max="17" width="3.7109375" style="86" customWidth="1"/>
    <col min="18" max="18" width="5.57421875" style="86" customWidth="1"/>
    <col min="19" max="19" width="6.57421875" style="86" customWidth="1"/>
    <col min="20" max="20" width="7.8515625" style="86" customWidth="1"/>
    <col min="21" max="21" width="8.28125" style="86" customWidth="1"/>
    <col min="22" max="22" width="7.28125" style="86" customWidth="1"/>
    <col min="23" max="23" width="9.7109375" style="86" customWidth="1"/>
    <col min="24" max="24" width="16.57421875" style="86" customWidth="1"/>
    <col min="25" max="25" width="11.00390625" style="86" customWidth="1"/>
    <col min="26" max="26" width="15.28125" style="86" customWidth="1"/>
    <col min="27" max="27" width="12.28125" style="86" customWidth="1"/>
    <col min="28" max="32" width="9.140625" style="86" customWidth="1"/>
    <col min="33" max="33" width="12.57421875" style="86" customWidth="1"/>
    <col min="34" max="34" width="10.8515625" style="86" customWidth="1"/>
    <col min="35" max="35" width="11.57421875" style="86" customWidth="1"/>
    <col min="36" max="16384" width="9.140625" style="86" customWidth="1"/>
  </cols>
  <sheetData>
    <row r="1" spans="1:4" ht="15">
      <c r="A1" s="93"/>
      <c r="B1" s="93"/>
      <c r="C1" s="93"/>
      <c r="D1" s="93"/>
    </row>
    <row r="3" spans="1:35" ht="27.75" customHeight="1">
      <c r="A3" s="81"/>
      <c r="B3" s="205"/>
      <c r="C3" s="206"/>
      <c r="D3" s="207"/>
      <c r="E3" s="208"/>
      <c r="F3" s="208"/>
      <c r="G3" s="208"/>
      <c r="H3" s="208"/>
      <c r="I3" s="208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9"/>
      <c r="U3" s="209"/>
      <c r="V3" s="209"/>
      <c r="W3" s="209"/>
      <c r="X3" s="95"/>
      <c r="Y3" s="209"/>
      <c r="Z3" s="179"/>
      <c r="AA3" s="179"/>
      <c r="AB3" s="209"/>
      <c r="AC3" s="180"/>
      <c r="AD3" s="209"/>
      <c r="AE3" s="208"/>
      <c r="AF3" s="177"/>
      <c r="AG3" s="177"/>
      <c r="AH3" s="177"/>
      <c r="AI3" s="178"/>
    </row>
    <row r="4" spans="2:35" ht="12.75">
      <c r="B4" s="96"/>
      <c r="C4" s="81"/>
      <c r="D4" s="205"/>
      <c r="E4" s="205"/>
      <c r="F4" s="205"/>
      <c r="G4" s="205"/>
      <c r="H4" s="80"/>
      <c r="I4" s="79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94"/>
      <c r="U4" s="94"/>
      <c r="V4" s="94"/>
      <c r="W4" s="94"/>
      <c r="X4" s="94"/>
      <c r="Y4" s="81"/>
      <c r="Z4" s="81"/>
      <c r="AA4" s="81"/>
      <c r="AB4" s="81"/>
      <c r="AC4" s="81"/>
      <c r="AD4" s="81"/>
      <c r="AE4" s="81"/>
      <c r="AF4" s="83"/>
      <c r="AG4" s="83"/>
      <c r="AH4" s="83"/>
      <c r="AI4" s="83"/>
    </row>
    <row r="5" spans="4:33" ht="12.75"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AB5" s="81"/>
      <c r="AC5" s="81"/>
      <c r="AD5" s="89"/>
      <c r="AE5" s="81"/>
      <c r="AF5" s="88"/>
      <c r="AG5" s="88"/>
    </row>
    <row r="6" spans="1:34" ht="12.75">
      <c r="A6" s="81"/>
      <c r="B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9"/>
      <c r="W6" s="87"/>
      <c r="X6" s="87"/>
      <c r="Z6" s="90"/>
      <c r="AA6" s="90"/>
      <c r="AB6" s="87"/>
      <c r="AC6" s="87"/>
      <c r="AD6" s="89"/>
      <c r="AE6" s="87"/>
      <c r="AF6" s="88"/>
      <c r="AG6" s="88"/>
      <c r="AH6" s="90"/>
    </row>
    <row r="7" spans="3:34" ht="12.75">
      <c r="C7" s="83"/>
      <c r="D7" s="85"/>
      <c r="E7" s="85"/>
      <c r="F7" s="85"/>
      <c r="G7" s="85"/>
      <c r="H7" s="85"/>
      <c r="I7" s="85"/>
      <c r="T7" s="81"/>
      <c r="U7" s="87"/>
      <c r="V7" s="89"/>
      <c r="W7" s="87"/>
      <c r="X7" s="87"/>
      <c r="Z7" s="88"/>
      <c r="AA7" s="88"/>
      <c r="AB7" s="89"/>
      <c r="AC7" s="87"/>
      <c r="AD7" s="89"/>
      <c r="AE7" s="87"/>
      <c r="AF7" s="88"/>
      <c r="AG7" s="88"/>
      <c r="AH7" s="90"/>
    </row>
    <row r="8" spans="1:34" ht="13.5" customHeight="1">
      <c r="A8" s="81"/>
      <c r="B8" s="81"/>
      <c r="C8" s="83"/>
      <c r="D8" s="85"/>
      <c r="E8" s="85"/>
      <c r="F8" s="85"/>
      <c r="G8" s="85"/>
      <c r="H8" s="85"/>
      <c r="I8" s="85"/>
      <c r="T8" s="81"/>
      <c r="U8" s="87"/>
      <c r="Z8" s="88"/>
      <c r="AA8" s="88"/>
      <c r="AB8" s="89"/>
      <c r="AC8" s="87"/>
      <c r="AD8" s="88"/>
      <c r="AF8" s="88"/>
      <c r="AG8" s="88"/>
      <c r="AH8" s="90"/>
    </row>
    <row r="9" spans="1:34" ht="13.5" customHeight="1">
      <c r="A9" s="81"/>
      <c r="B9" s="81"/>
      <c r="C9" s="83"/>
      <c r="D9" s="85"/>
      <c r="E9" s="85"/>
      <c r="F9" s="85"/>
      <c r="G9" s="85"/>
      <c r="H9" s="85"/>
      <c r="I9" s="85"/>
      <c r="T9" s="81"/>
      <c r="U9" s="87"/>
      <c r="Z9" s="88"/>
      <c r="AA9" s="88"/>
      <c r="AB9" s="89"/>
      <c r="AC9" s="87"/>
      <c r="AD9" s="88"/>
      <c r="AF9" s="88"/>
      <c r="AG9" s="88"/>
      <c r="AH9" s="90"/>
    </row>
    <row r="10" spans="1:34" ht="13.5" customHeight="1">
      <c r="A10" s="97"/>
      <c r="B10" s="97"/>
      <c r="C10" s="83"/>
      <c r="D10" s="85"/>
      <c r="E10" s="85"/>
      <c r="F10" s="85"/>
      <c r="G10" s="85"/>
      <c r="H10" s="85"/>
      <c r="I10" s="85"/>
      <c r="T10" s="81"/>
      <c r="U10" s="87"/>
      <c r="V10" s="89"/>
      <c r="W10" s="87"/>
      <c r="X10" s="87"/>
      <c r="Z10" s="88"/>
      <c r="AA10" s="88"/>
      <c r="AB10" s="89"/>
      <c r="AC10" s="87"/>
      <c r="AD10" s="89"/>
      <c r="AE10" s="87"/>
      <c r="AF10" s="88"/>
      <c r="AG10" s="88"/>
      <c r="AH10" s="90"/>
    </row>
    <row r="11" spans="3:34" ht="15" customHeight="1">
      <c r="C11" s="83"/>
      <c r="D11" s="85"/>
      <c r="E11" s="85"/>
      <c r="F11" s="85"/>
      <c r="G11" s="85"/>
      <c r="H11" s="85"/>
      <c r="I11" s="85"/>
      <c r="T11" s="81"/>
      <c r="U11" s="87"/>
      <c r="V11" s="89"/>
      <c r="W11" s="87"/>
      <c r="X11" s="87"/>
      <c r="Z11" s="88"/>
      <c r="AA11" s="88"/>
      <c r="AB11" s="89"/>
      <c r="AC11" s="87"/>
      <c r="AD11" s="89"/>
      <c r="AE11" s="87"/>
      <c r="AF11" s="88"/>
      <c r="AG11" s="88"/>
      <c r="AH11" s="90"/>
    </row>
    <row r="12" spans="1:34" ht="15" customHeight="1">
      <c r="A12" s="97"/>
      <c r="B12" s="98"/>
      <c r="C12" s="83"/>
      <c r="D12" s="85"/>
      <c r="E12" s="85"/>
      <c r="F12" s="85"/>
      <c r="G12" s="85"/>
      <c r="H12" s="85"/>
      <c r="I12" s="85"/>
      <c r="T12" s="81"/>
      <c r="U12" s="87"/>
      <c r="V12" s="89"/>
      <c r="W12" s="87"/>
      <c r="X12" s="87"/>
      <c r="Z12" s="88"/>
      <c r="AA12" s="88"/>
      <c r="AB12" s="89"/>
      <c r="AC12" s="87"/>
      <c r="AD12" s="89"/>
      <c r="AE12" s="87"/>
      <c r="AF12" s="88"/>
      <c r="AG12" s="88"/>
      <c r="AH12" s="90"/>
    </row>
    <row r="13" spans="1:34" ht="15" customHeight="1">
      <c r="A13" s="97"/>
      <c r="B13" s="98"/>
      <c r="C13" s="83"/>
      <c r="D13" s="85"/>
      <c r="E13" s="85"/>
      <c r="F13" s="85"/>
      <c r="G13" s="85"/>
      <c r="H13" s="85"/>
      <c r="I13" s="85"/>
      <c r="T13" s="81"/>
      <c r="U13" s="87"/>
      <c r="V13" s="89"/>
      <c r="W13" s="87"/>
      <c r="X13" s="87"/>
      <c r="Z13" s="88"/>
      <c r="AA13" s="88"/>
      <c r="AB13" s="89"/>
      <c r="AC13" s="87"/>
      <c r="AD13" s="89"/>
      <c r="AE13" s="87"/>
      <c r="AF13" s="88"/>
      <c r="AG13" s="88"/>
      <c r="AH13" s="90"/>
    </row>
    <row r="14" spans="1:34" ht="15" customHeight="1">
      <c r="A14" s="97"/>
      <c r="B14" s="97"/>
      <c r="C14" s="83"/>
      <c r="D14" s="85"/>
      <c r="E14" s="85"/>
      <c r="F14" s="85"/>
      <c r="G14" s="85"/>
      <c r="H14" s="85"/>
      <c r="I14" s="85"/>
      <c r="T14" s="81"/>
      <c r="U14" s="87"/>
      <c r="Z14" s="88"/>
      <c r="AA14" s="88"/>
      <c r="AB14" s="89"/>
      <c r="AC14" s="87"/>
      <c r="AD14" s="89"/>
      <c r="AE14" s="87"/>
      <c r="AF14" s="88"/>
      <c r="AG14" s="88"/>
      <c r="AH14" s="90"/>
    </row>
    <row r="15" spans="1:34" ht="12.75">
      <c r="A15" s="81"/>
      <c r="B15" s="81"/>
      <c r="C15" s="83"/>
      <c r="D15" s="85"/>
      <c r="E15" s="85"/>
      <c r="F15" s="85"/>
      <c r="G15" s="85"/>
      <c r="H15" s="85"/>
      <c r="I15" s="85"/>
      <c r="T15" s="81"/>
      <c r="U15" s="87"/>
      <c r="V15" s="89"/>
      <c r="W15" s="87"/>
      <c r="X15" s="87"/>
      <c r="Z15" s="88"/>
      <c r="AA15" s="88"/>
      <c r="AB15" s="89"/>
      <c r="AC15" s="87"/>
      <c r="AD15" s="89"/>
      <c r="AE15" s="87"/>
      <c r="AF15" s="89"/>
      <c r="AG15" s="88"/>
      <c r="AH15" s="90"/>
    </row>
    <row r="16" spans="1:34" ht="12.75">
      <c r="A16" s="99"/>
      <c r="B16" s="99"/>
      <c r="C16" s="83"/>
      <c r="D16" s="85"/>
      <c r="E16" s="85"/>
      <c r="F16" s="85"/>
      <c r="G16" s="85"/>
      <c r="H16" s="85"/>
      <c r="I16" s="85"/>
      <c r="T16" s="81"/>
      <c r="U16" s="87"/>
      <c r="V16" s="89"/>
      <c r="W16" s="87"/>
      <c r="X16" s="87"/>
      <c r="Z16" s="88"/>
      <c r="AA16" s="88"/>
      <c r="AB16" s="89"/>
      <c r="AC16" s="87"/>
      <c r="AD16" s="89"/>
      <c r="AE16" s="87"/>
      <c r="AF16" s="88"/>
      <c r="AG16" s="88"/>
      <c r="AH16" s="90"/>
    </row>
    <row r="17" spans="1:34" ht="12.75">
      <c r="A17" s="100"/>
      <c r="B17" s="100"/>
      <c r="C17" s="83"/>
      <c r="D17" s="85"/>
      <c r="E17" s="85"/>
      <c r="F17" s="85"/>
      <c r="G17" s="85"/>
      <c r="H17" s="85"/>
      <c r="I17" s="85"/>
      <c r="T17" s="81"/>
      <c r="U17" s="87"/>
      <c r="V17" s="89"/>
      <c r="W17" s="87"/>
      <c r="X17" s="87"/>
      <c r="Z17" s="88"/>
      <c r="AA17" s="88"/>
      <c r="AB17" s="89"/>
      <c r="AC17" s="87"/>
      <c r="AD17" s="89"/>
      <c r="AE17" s="87"/>
      <c r="AF17" s="88"/>
      <c r="AG17" s="88"/>
      <c r="AH17" s="90"/>
    </row>
    <row r="18" spans="1:34" ht="12.75">
      <c r="A18" s="99"/>
      <c r="B18" s="99"/>
      <c r="C18" s="83"/>
      <c r="D18" s="85"/>
      <c r="E18" s="85"/>
      <c r="F18" s="85"/>
      <c r="G18" s="85"/>
      <c r="H18" s="85"/>
      <c r="I18" s="85"/>
      <c r="T18" s="81"/>
      <c r="U18" s="87"/>
      <c r="Z18" s="88"/>
      <c r="AA18" s="88"/>
      <c r="AB18" s="89"/>
      <c r="AC18" s="87"/>
      <c r="AD18" s="88"/>
      <c r="AF18" s="88"/>
      <c r="AG18" s="88"/>
      <c r="AH18" s="90"/>
    </row>
    <row r="19" spans="1:34" ht="12.75">
      <c r="A19" s="81"/>
      <c r="B19" s="81"/>
      <c r="C19" s="83"/>
      <c r="D19" s="85"/>
      <c r="E19" s="85"/>
      <c r="F19" s="85"/>
      <c r="G19" s="85"/>
      <c r="H19" s="85"/>
      <c r="I19" s="85"/>
      <c r="T19" s="81"/>
      <c r="U19" s="87"/>
      <c r="V19" s="81"/>
      <c r="W19" s="87"/>
      <c r="X19" s="87"/>
      <c r="Z19" s="88"/>
      <c r="AA19" s="88"/>
      <c r="AB19" s="89"/>
      <c r="AC19" s="87"/>
      <c r="AD19" s="89"/>
      <c r="AE19" s="87"/>
      <c r="AF19" s="88"/>
      <c r="AG19" s="88"/>
      <c r="AH19" s="90"/>
    </row>
    <row r="20" spans="1:34" ht="12.75">
      <c r="A20" s="81"/>
      <c r="B20" s="81"/>
      <c r="C20" s="83"/>
      <c r="D20" s="85"/>
      <c r="E20" s="85"/>
      <c r="F20" s="85"/>
      <c r="G20" s="85"/>
      <c r="H20" s="85"/>
      <c r="I20" s="85"/>
      <c r="T20" s="81"/>
      <c r="U20" s="87"/>
      <c r="V20" s="89"/>
      <c r="W20" s="87"/>
      <c r="X20" s="87"/>
      <c r="Z20" s="88"/>
      <c r="AA20" s="88"/>
      <c r="AB20" s="89"/>
      <c r="AC20" s="87"/>
      <c r="AD20" s="89"/>
      <c r="AE20" s="87"/>
      <c r="AF20" s="89"/>
      <c r="AG20" s="88"/>
      <c r="AH20" s="90"/>
    </row>
    <row r="21" spans="1:34" ht="12.75">
      <c r="A21" s="84"/>
      <c r="B21" s="84"/>
      <c r="C21" s="83"/>
      <c r="D21" s="85"/>
      <c r="E21" s="85"/>
      <c r="F21" s="85"/>
      <c r="G21" s="85"/>
      <c r="H21" s="85"/>
      <c r="I21" s="85"/>
      <c r="T21" s="81"/>
      <c r="U21" s="87"/>
      <c r="Z21" s="88"/>
      <c r="AA21" s="88"/>
      <c r="AB21" s="89"/>
      <c r="AC21" s="87"/>
      <c r="AD21" s="89"/>
      <c r="AE21" s="87"/>
      <c r="AF21" s="88"/>
      <c r="AG21" s="88"/>
      <c r="AH21" s="90"/>
    </row>
    <row r="22" spans="1:34" ht="12.75">
      <c r="A22" s="99"/>
      <c r="B22" s="99"/>
      <c r="C22" s="83"/>
      <c r="D22" s="85"/>
      <c r="E22" s="85"/>
      <c r="F22" s="85"/>
      <c r="G22" s="85"/>
      <c r="H22" s="85"/>
      <c r="I22" s="85"/>
      <c r="T22" s="81"/>
      <c r="U22" s="87"/>
      <c r="V22" s="89"/>
      <c r="W22" s="87"/>
      <c r="X22" s="87"/>
      <c r="Z22" s="88"/>
      <c r="AA22" s="88"/>
      <c r="AB22" s="89"/>
      <c r="AC22" s="87"/>
      <c r="AD22" s="89"/>
      <c r="AE22" s="87"/>
      <c r="AF22" s="88"/>
      <c r="AG22" s="88"/>
      <c r="AH22" s="90"/>
    </row>
    <row r="23" spans="1:34" ht="12.75">
      <c r="A23" s="99"/>
      <c r="B23" s="99"/>
      <c r="C23" s="83"/>
      <c r="D23" s="85"/>
      <c r="E23" s="85"/>
      <c r="F23" s="85"/>
      <c r="G23" s="85"/>
      <c r="H23" s="85"/>
      <c r="I23" s="85"/>
      <c r="T23" s="81"/>
      <c r="U23" s="87"/>
      <c r="V23" s="89"/>
      <c r="W23" s="87"/>
      <c r="X23" s="87"/>
      <c r="Z23" s="88"/>
      <c r="AA23" s="88"/>
      <c r="AB23" s="89"/>
      <c r="AC23" s="87"/>
      <c r="AD23" s="89"/>
      <c r="AE23" s="87"/>
      <c r="AF23" s="88"/>
      <c r="AG23" s="88"/>
      <c r="AH23" s="90"/>
    </row>
    <row r="24" spans="1:34" ht="12.75">
      <c r="A24" s="99"/>
      <c r="B24" s="99"/>
      <c r="C24" s="83"/>
      <c r="D24" s="85"/>
      <c r="E24" s="85"/>
      <c r="F24" s="85"/>
      <c r="G24" s="85"/>
      <c r="H24" s="85"/>
      <c r="I24" s="85"/>
      <c r="T24" s="81"/>
      <c r="U24" s="87"/>
      <c r="V24" s="89"/>
      <c r="W24" s="87"/>
      <c r="X24" s="87"/>
      <c r="Z24" s="88"/>
      <c r="AA24" s="88"/>
      <c r="AB24" s="89"/>
      <c r="AC24" s="87"/>
      <c r="AD24" s="89"/>
      <c r="AE24" s="87"/>
      <c r="AF24" s="88"/>
      <c r="AG24" s="88"/>
      <c r="AH24" s="90"/>
    </row>
    <row r="25" spans="1:34" ht="12.75">
      <c r="A25" s="99"/>
      <c r="B25" s="99"/>
      <c r="C25" s="83"/>
      <c r="D25" s="85"/>
      <c r="E25" s="85"/>
      <c r="F25" s="85"/>
      <c r="G25" s="85"/>
      <c r="H25" s="85"/>
      <c r="I25" s="85"/>
      <c r="T25" s="81"/>
      <c r="U25" s="87"/>
      <c r="V25" s="89"/>
      <c r="W25" s="87"/>
      <c r="X25" s="87"/>
      <c r="Z25" s="88"/>
      <c r="AA25" s="88"/>
      <c r="AB25" s="89"/>
      <c r="AC25" s="87"/>
      <c r="AD25" s="89"/>
      <c r="AE25" s="87"/>
      <c r="AF25" s="88"/>
      <c r="AG25" s="88"/>
      <c r="AH25" s="90"/>
    </row>
    <row r="26" spans="1:34" ht="12.75">
      <c r="A26" s="99"/>
      <c r="B26" s="99"/>
      <c r="C26" s="83"/>
      <c r="D26" s="85"/>
      <c r="E26" s="85"/>
      <c r="F26" s="85"/>
      <c r="G26" s="85"/>
      <c r="H26" s="85"/>
      <c r="I26" s="85"/>
      <c r="T26" s="81"/>
      <c r="U26" s="87"/>
      <c r="V26" s="89"/>
      <c r="W26" s="87"/>
      <c r="X26" s="87"/>
      <c r="Z26" s="88"/>
      <c r="AA26" s="88"/>
      <c r="AB26" s="89"/>
      <c r="AC26" s="87"/>
      <c r="AD26" s="89"/>
      <c r="AE26" s="87"/>
      <c r="AF26" s="88"/>
      <c r="AG26" s="88"/>
      <c r="AH26" s="90"/>
    </row>
    <row r="27" spans="1:34" ht="12.75">
      <c r="A27" s="99"/>
      <c r="B27" s="99"/>
      <c r="C27" s="83"/>
      <c r="D27" s="85"/>
      <c r="E27" s="85"/>
      <c r="F27" s="85"/>
      <c r="G27" s="85"/>
      <c r="H27" s="85"/>
      <c r="I27" s="85"/>
      <c r="T27" s="81"/>
      <c r="U27" s="87"/>
      <c r="V27" s="89"/>
      <c r="W27" s="87"/>
      <c r="X27" s="87"/>
      <c r="Z27" s="88"/>
      <c r="AA27" s="88"/>
      <c r="AB27" s="89"/>
      <c r="AC27" s="87"/>
      <c r="AD27" s="89"/>
      <c r="AE27" s="87"/>
      <c r="AF27" s="88"/>
      <c r="AG27" s="88"/>
      <c r="AH27" s="90"/>
    </row>
    <row r="28" spans="1:34" ht="12.75">
      <c r="A28" s="99"/>
      <c r="B28" s="99"/>
      <c r="C28" s="83"/>
      <c r="D28" s="85"/>
      <c r="E28" s="85"/>
      <c r="F28" s="85"/>
      <c r="G28" s="85"/>
      <c r="H28" s="85"/>
      <c r="I28" s="85"/>
      <c r="T28" s="81"/>
      <c r="U28" s="87"/>
      <c r="V28" s="89"/>
      <c r="W28" s="87"/>
      <c r="X28" s="87"/>
      <c r="Z28" s="88"/>
      <c r="AA28" s="88"/>
      <c r="AB28" s="89"/>
      <c r="AC28" s="87"/>
      <c r="AD28" s="89"/>
      <c r="AE28" s="87"/>
      <c r="AF28" s="88"/>
      <c r="AG28" s="88"/>
      <c r="AH28" s="90"/>
    </row>
    <row r="29" spans="1:34" ht="12.75">
      <c r="A29" s="99"/>
      <c r="B29" s="99"/>
      <c r="C29" s="83"/>
      <c r="D29" s="85"/>
      <c r="E29" s="85"/>
      <c r="F29" s="85"/>
      <c r="G29" s="85"/>
      <c r="H29" s="85"/>
      <c r="I29" s="85"/>
      <c r="K29" s="85"/>
      <c r="T29" s="81"/>
      <c r="U29" s="87"/>
      <c r="Z29" s="88"/>
      <c r="AA29" s="88"/>
      <c r="AB29" s="89"/>
      <c r="AC29" s="87"/>
      <c r="AD29" s="88"/>
      <c r="AF29" s="88"/>
      <c r="AG29" s="88"/>
      <c r="AH29" s="90"/>
    </row>
    <row r="30" spans="1:34" ht="12.75">
      <c r="A30" s="99"/>
      <c r="B30" s="99"/>
      <c r="C30" s="83"/>
      <c r="D30" s="85"/>
      <c r="E30" s="85"/>
      <c r="F30" s="85"/>
      <c r="G30" s="85"/>
      <c r="H30" s="85"/>
      <c r="I30" s="85"/>
      <c r="K30" s="85"/>
      <c r="T30" s="81"/>
      <c r="U30" s="87"/>
      <c r="Z30" s="88"/>
      <c r="AA30" s="88"/>
      <c r="AB30" s="89"/>
      <c r="AC30" s="87"/>
      <c r="AD30" s="88"/>
      <c r="AF30" s="88"/>
      <c r="AG30" s="88"/>
      <c r="AH30" s="90"/>
    </row>
    <row r="31" spans="1:34" ht="12.75">
      <c r="A31" s="81"/>
      <c r="B31" s="81"/>
      <c r="C31" s="83"/>
      <c r="D31" s="85"/>
      <c r="E31" s="85"/>
      <c r="F31" s="85"/>
      <c r="G31" s="85"/>
      <c r="H31" s="85"/>
      <c r="I31" s="85"/>
      <c r="T31" s="81"/>
      <c r="U31" s="87"/>
      <c r="V31" s="89"/>
      <c r="W31" s="87"/>
      <c r="X31" s="87"/>
      <c r="Z31" s="88"/>
      <c r="AA31" s="88"/>
      <c r="AB31" s="89"/>
      <c r="AC31" s="87"/>
      <c r="AD31" s="89"/>
      <c r="AE31" s="87"/>
      <c r="AF31" s="88"/>
      <c r="AG31" s="88"/>
      <c r="AH31" s="90"/>
    </row>
    <row r="32" spans="1:34" ht="12.75">
      <c r="A32" s="81"/>
      <c r="B32" s="81"/>
      <c r="C32" s="83"/>
      <c r="D32" s="85"/>
      <c r="E32" s="85"/>
      <c r="F32" s="85"/>
      <c r="G32" s="85"/>
      <c r="H32" s="85"/>
      <c r="I32" s="85"/>
      <c r="T32" s="81"/>
      <c r="U32" s="87"/>
      <c r="V32" s="89"/>
      <c r="W32" s="87"/>
      <c r="X32" s="87"/>
      <c r="Z32" s="88"/>
      <c r="AA32" s="88"/>
      <c r="AB32" s="89"/>
      <c r="AC32" s="87"/>
      <c r="AD32" s="89"/>
      <c r="AE32" s="87"/>
      <c r="AF32" s="88"/>
      <c r="AG32" s="88"/>
      <c r="AH32" s="90"/>
    </row>
    <row r="33" spans="1:34" ht="12.75">
      <c r="A33" s="81"/>
      <c r="B33" s="81"/>
      <c r="C33" s="83"/>
      <c r="D33" s="85"/>
      <c r="E33" s="85"/>
      <c r="F33" s="85"/>
      <c r="G33" s="85"/>
      <c r="H33" s="85"/>
      <c r="I33" s="85"/>
      <c r="T33" s="81"/>
      <c r="U33" s="87"/>
      <c r="V33" s="89"/>
      <c r="W33" s="87"/>
      <c r="X33" s="87"/>
      <c r="Y33" s="87"/>
      <c r="Z33" s="88"/>
      <c r="AA33" s="88"/>
      <c r="AB33" s="89"/>
      <c r="AC33" s="87"/>
      <c r="AD33" s="89"/>
      <c r="AE33" s="87"/>
      <c r="AF33" s="88"/>
      <c r="AG33" s="88"/>
      <c r="AH33" s="90"/>
    </row>
    <row r="34" spans="1:34" ht="12.75">
      <c r="A34" s="99"/>
      <c r="B34" s="99"/>
      <c r="C34" s="83"/>
      <c r="D34" s="85"/>
      <c r="E34" s="85"/>
      <c r="F34" s="85"/>
      <c r="G34" s="85"/>
      <c r="H34" s="85"/>
      <c r="I34" s="85"/>
      <c r="T34" s="81"/>
      <c r="U34" s="87"/>
      <c r="V34" s="89"/>
      <c r="W34" s="87"/>
      <c r="X34" s="87"/>
      <c r="Z34" s="88"/>
      <c r="AA34" s="88"/>
      <c r="AB34" s="89"/>
      <c r="AC34" s="87"/>
      <c r="AD34" s="89"/>
      <c r="AE34" s="87"/>
      <c r="AF34" s="88"/>
      <c r="AG34" s="88"/>
      <c r="AH34" s="90"/>
    </row>
    <row r="35" spans="1:34" ht="12.75">
      <c r="A35" s="99"/>
      <c r="B35" s="99"/>
      <c r="C35" s="83"/>
      <c r="D35" s="85"/>
      <c r="E35" s="85"/>
      <c r="F35" s="85"/>
      <c r="G35" s="85"/>
      <c r="H35" s="85"/>
      <c r="I35" s="85"/>
      <c r="T35" s="81"/>
      <c r="U35" s="87"/>
      <c r="V35" s="89"/>
      <c r="W35" s="87"/>
      <c r="X35" s="87"/>
      <c r="Z35" s="88"/>
      <c r="AA35" s="88"/>
      <c r="AB35" s="89"/>
      <c r="AC35" s="87"/>
      <c r="AD35" s="89"/>
      <c r="AE35" s="87"/>
      <c r="AF35" s="88"/>
      <c r="AG35" s="88"/>
      <c r="AH35" s="90"/>
    </row>
    <row r="36" spans="1:34" ht="12.75">
      <c r="A36" s="99"/>
      <c r="B36" s="99"/>
      <c r="C36" s="83"/>
      <c r="D36" s="85"/>
      <c r="E36" s="85"/>
      <c r="F36" s="85"/>
      <c r="G36" s="85"/>
      <c r="H36" s="85"/>
      <c r="I36" s="85"/>
      <c r="T36" s="81"/>
      <c r="U36" s="87"/>
      <c r="V36" s="89"/>
      <c r="W36" s="87"/>
      <c r="X36" s="87"/>
      <c r="Z36" s="88"/>
      <c r="AA36" s="88"/>
      <c r="AB36" s="89"/>
      <c r="AC36" s="87"/>
      <c r="AD36" s="89"/>
      <c r="AE36" s="87"/>
      <c r="AF36" s="88"/>
      <c r="AG36" s="88"/>
      <c r="AH36" s="90"/>
    </row>
    <row r="37" spans="1:34" ht="12.75">
      <c r="A37" s="99"/>
      <c r="B37" s="99"/>
      <c r="C37" s="83"/>
      <c r="D37" s="85"/>
      <c r="E37" s="85"/>
      <c r="F37" s="85"/>
      <c r="G37" s="85"/>
      <c r="H37" s="85"/>
      <c r="I37" s="85"/>
      <c r="T37" s="81"/>
      <c r="U37" s="87"/>
      <c r="V37" s="89"/>
      <c r="W37" s="87"/>
      <c r="X37" s="87"/>
      <c r="Z37" s="88"/>
      <c r="AA37" s="88"/>
      <c r="AB37" s="89"/>
      <c r="AC37" s="87"/>
      <c r="AD37" s="89"/>
      <c r="AE37" s="87"/>
      <c r="AF37" s="88"/>
      <c r="AG37" s="88"/>
      <c r="AH37" s="90"/>
    </row>
    <row r="38" spans="1:34" ht="12.75">
      <c r="A38" s="99"/>
      <c r="B38" s="99"/>
      <c r="C38" s="83"/>
      <c r="D38" s="85"/>
      <c r="E38" s="85"/>
      <c r="F38" s="85"/>
      <c r="G38" s="85"/>
      <c r="H38" s="85"/>
      <c r="I38" s="85"/>
      <c r="T38" s="81"/>
      <c r="U38" s="87"/>
      <c r="V38" s="89"/>
      <c r="W38" s="87"/>
      <c r="X38" s="87"/>
      <c r="Z38" s="88"/>
      <c r="AA38" s="88"/>
      <c r="AB38" s="89"/>
      <c r="AC38" s="87"/>
      <c r="AD38" s="89"/>
      <c r="AE38" s="87"/>
      <c r="AF38" s="88"/>
      <c r="AG38" s="88"/>
      <c r="AH38" s="90"/>
    </row>
    <row r="39" spans="1:34" ht="12.75">
      <c r="A39" s="99"/>
      <c r="B39" s="99"/>
      <c r="C39" s="83"/>
      <c r="D39" s="85"/>
      <c r="E39" s="85"/>
      <c r="F39" s="85"/>
      <c r="G39" s="85"/>
      <c r="H39" s="85"/>
      <c r="I39" s="85"/>
      <c r="T39" s="81"/>
      <c r="U39" s="87"/>
      <c r="V39" s="89"/>
      <c r="W39" s="87"/>
      <c r="X39" s="87"/>
      <c r="Z39" s="88"/>
      <c r="AA39" s="88"/>
      <c r="AB39" s="89"/>
      <c r="AC39" s="87"/>
      <c r="AD39" s="89"/>
      <c r="AE39" s="87"/>
      <c r="AF39" s="88"/>
      <c r="AG39" s="88"/>
      <c r="AH39" s="90"/>
    </row>
    <row r="40" spans="1:34" ht="12.75">
      <c r="A40" s="99"/>
      <c r="B40" s="99"/>
      <c r="C40" s="83"/>
      <c r="D40" s="85"/>
      <c r="E40" s="85"/>
      <c r="F40" s="85"/>
      <c r="G40" s="85"/>
      <c r="H40" s="85"/>
      <c r="I40" s="85"/>
      <c r="T40" s="81"/>
      <c r="U40" s="87"/>
      <c r="V40" s="89"/>
      <c r="Z40" s="88"/>
      <c r="AA40" s="88"/>
      <c r="AB40" s="89"/>
      <c r="AC40" s="87"/>
      <c r="AD40" s="89"/>
      <c r="AE40" s="87"/>
      <c r="AF40" s="88"/>
      <c r="AG40" s="88"/>
      <c r="AH40" s="90"/>
    </row>
    <row r="41" spans="1:34" ht="12.75">
      <c r="A41" s="99"/>
      <c r="B41" s="99"/>
      <c r="C41" s="83"/>
      <c r="D41" s="85"/>
      <c r="E41" s="85"/>
      <c r="F41" s="85"/>
      <c r="G41" s="85"/>
      <c r="H41" s="85"/>
      <c r="I41" s="85"/>
      <c r="T41" s="81"/>
      <c r="U41" s="87"/>
      <c r="V41" s="89"/>
      <c r="W41" s="87"/>
      <c r="X41" s="87"/>
      <c r="Z41" s="88"/>
      <c r="AA41" s="88"/>
      <c r="AB41" s="89"/>
      <c r="AC41" s="87"/>
      <c r="AD41" s="89"/>
      <c r="AE41" s="87"/>
      <c r="AF41" s="88"/>
      <c r="AG41" s="88"/>
      <c r="AH41" s="90"/>
    </row>
    <row r="42" spans="1:34" ht="12.75">
      <c r="A42" s="99"/>
      <c r="B42" s="99"/>
      <c r="C42" s="83"/>
      <c r="D42" s="85"/>
      <c r="E42" s="85"/>
      <c r="F42" s="85"/>
      <c r="G42" s="85"/>
      <c r="H42" s="85"/>
      <c r="I42" s="85"/>
      <c r="T42" s="81"/>
      <c r="U42" s="87"/>
      <c r="V42" s="89"/>
      <c r="W42" s="87"/>
      <c r="X42" s="87"/>
      <c r="Z42" s="88"/>
      <c r="AA42" s="88"/>
      <c r="AB42" s="89"/>
      <c r="AC42" s="87"/>
      <c r="AD42" s="89"/>
      <c r="AE42" s="87"/>
      <c r="AF42" s="88"/>
      <c r="AG42" s="88"/>
      <c r="AH42" s="90"/>
    </row>
    <row r="43" spans="1:34" ht="12.75">
      <c r="A43" s="99"/>
      <c r="B43" s="99"/>
      <c r="C43" s="83"/>
      <c r="D43" s="85"/>
      <c r="E43" s="85"/>
      <c r="F43" s="85"/>
      <c r="G43" s="85"/>
      <c r="H43" s="85"/>
      <c r="I43" s="85"/>
      <c r="T43" s="81"/>
      <c r="U43" s="87"/>
      <c r="V43" s="89"/>
      <c r="W43" s="87"/>
      <c r="X43" s="87"/>
      <c r="Z43" s="88"/>
      <c r="AA43" s="88"/>
      <c r="AB43" s="89"/>
      <c r="AC43" s="87"/>
      <c r="AD43" s="89"/>
      <c r="AE43" s="87"/>
      <c r="AF43" s="88"/>
      <c r="AG43" s="88"/>
      <c r="AH43" s="90"/>
    </row>
    <row r="44" spans="1:34" ht="12.75">
      <c r="A44" s="99"/>
      <c r="B44" s="99"/>
      <c r="C44" s="83"/>
      <c r="D44" s="85"/>
      <c r="E44" s="85"/>
      <c r="F44" s="85"/>
      <c r="G44" s="85"/>
      <c r="H44" s="85"/>
      <c r="I44" s="85"/>
      <c r="T44" s="81"/>
      <c r="U44" s="87"/>
      <c r="V44" s="89"/>
      <c r="W44" s="87"/>
      <c r="X44" s="87"/>
      <c r="Z44" s="88"/>
      <c r="AA44" s="88"/>
      <c r="AB44" s="89"/>
      <c r="AC44" s="87"/>
      <c r="AD44" s="89"/>
      <c r="AE44" s="87"/>
      <c r="AF44" s="88"/>
      <c r="AG44" s="88"/>
      <c r="AH44" s="90"/>
    </row>
    <row r="45" spans="1:34" ht="12.75">
      <c r="A45" s="99"/>
      <c r="B45" s="99"/>
      <c r="C45" s="83"/>
      <c r="D45" s="85"/>
      <c r="E45" s="85"/>
      <c r="F45" s="85"/>
      <c r="G45" s="85"/>
      <c r="H45" s="85"/>
      <c r="I45" s="85"/>
      <c r="T45" s="81"/>
      <c r="U45" s="87"/>
      <c r="V45" s="89"/>
      <c r="W45" s="87"/>
      <c r="X45" s="87"/>
      <c r="Z45" s="88"/>
      <c r="AA45" s="88"/>
      <c r="AB45" s="89"/>
      <c r="AC45" s="87"/>
      <c r="AD45" s="89"/>
      <c r="AE45" s="87"/>
      <c r="AF45" s="88"/>
      <c r="AG45" s="88"/>
      <c r="AH45" s="90"/>
    </row>
    <row r="46" spans="1:34" ht="12.75">
      <c r="A46" s="99"/>
      <c r="B46" s="99"/>
      <c r="C46" s="83"/>
      <c r="D46" s="85"/>
      <c r="E46" s="85"/>
      <c r="F46" s="85"/>
      <c r="G46" s="85"/>
      <c r="H46" s="85"/>
      <c r="I46" s="85"/>
      <c r="T46" s="81"/>
      <c r="U46" s="87"/>
      <c r="V46" s="89"/>
      <c r="W46" s="87"/>
      <c r="X46" s="87"/>
      <c r="Z46" s="88"/>
      <c r="AA46" s="88"/>
      <c r="AB46" s="89"/>
      <c r="AC46" s="87"/>
      <c r="AD46" s="89"/>
      <c r="AE46" s="87"/>
      <c r="AF46" s="88"/>
      <c r="AG46" s="88"/>
      <c r="AH46" s="90"/>
    </row>
    <row r="47" spans="1:34" ht="12.75">
      <c r="A47" s="99"/>
      <c r="B47" s="99"/>
      <c r="C47" s="83"/>
      <c r="D47" s="85"/>
      <c r="E47" s="85"/>
      <c r="F47" s="85"/>
      <c r="G47" s="85"/>
      <c r="H47" s="85"/>
      <c r="I47" s="85"/>
      <c r="T47" s="81"/>
      <c r="U47" s="87"/>
      <c r="V47" s="89"/>
      <c r="W47" s="87"/>
      <c r="X47" s="87"/>
      <c r="Z47" s="88"/>
      <c r="AA47" s="88"/>
      <c r="AB47" s="89"/>
      <c r="AC47" s="87"/>
      <c r="AD47" s="89"/>
      <c r="AE47" s="87"/>
      <c r="AF47" s="88"/>
      <c r="AG47" s="88"/>
      <c r="AH47" s="90"/>
    </row>
    <row r="48" spans="1:34" ht="12.75">
      <c r="A48" s="99"/>
      <c r="B48" s="99"/>
      <c r="C48" s="83"/>
      <c r="D48" s="85"/>
      <c r="E48" s="85"/>
      <c r="F48" s="85"/>
      <c r="G48" s="85"/>
      <c r="H48" s="85"/>
      <c r="I48" s="85"/>
      <c r="T48" s="81"/>
      <c r="U48" s="87"/>
      <c r="V48" s="89"/>
      <c r="W48" s="87"/>
      <c r="X48" s="87"/>
      <c r="Z48" s="88"/>
      <c r="AA48" s="88"/>
      <c r="AB48" s="89"/>
      <c r="AC48" s="87"/>
      <c r="AD48" s="89"/>
      <c r="AE48" s="87"/>
      <c r="AF48" s="88"/>
      <c r="AG48" s="88"/>
      <c r="AH48" s="90"/>
    </row>
    <row r="49" spans="1:34" ht="12.75">
      <c r="A49" s="84"/>
      <c r="B49" s="99"/>
      <c r="C49" s="83"/>
      <c r="D49" s="85"/>
      <c r="E49" s="85"/>
      <c r="F49" s="85"/>
      <c r="G49" s="85"/>
      <c r="H49" s="85"/>
      <c r="I49" s="85"/>
      <c r="T49" s="81"/>
      <c r="U49" s="87"/>
      <c r="V49" s="89"/>
      <c r="W49" s="87"/>
      <c r="X49" s="87"/>
      <c r="Z49" s="88"/>
      <c r="AA49" s="88"/>
      <c r="AB49" s="89"/>
      <c r="AC49" s="87"/>
      <c r="AD49" s="89"/>
      <c r="AE49" s="87"/>
      <c r="AF49" s="88"/>
      <c r="AG49" s="88"/>
      <c r="AH49" s="90"/>
    </row>
    <row r="50" spans="1:34" ht="12.75">
      <c r="A50" s="84"/>
      <c r="B50" s="99"/>
      <c r="C50" s="83"/>
      <c r="D50" s="85"/>
      <c r="E50" s="85"/>
      <c r="F50" s="85"/>
      <c r="G50" s="85"/>
      <c r="H50" s="85"/>
      <c r="I50" s="85"/>
      <c r="T50" s="81"/>
      <c r="U50" s="87"/>
      <c r="V50" s="89"/>
      <c r="W50" s="87"/>
      <c r="X50" s="87"/>
      <c r="Z50" s="88"/>
      <c r="AA50" s="88"/>
      <c r="AB50" s="89"/>
      <c r="AC50" s="87"/>
      <c r="AD50" s="89"/>
      <c r="AE50" s="87"/>
      <c r="AF50" s="88"/>
      <c r="AG50" s="88"/>
      <c r="AH50" s="90"/>
    </row>
    <row r="51" spans="2:34" ht="12.75">
      <c r="B51" s="99"/>
      <c r="C51" s="83"/>
      <c r="D51" s="85"/>
      <c r="E51" s="85"/>
      <c r="F51" s="85"/>
      <c r="G51" s="85"/>
      <c r="H51" s="85"/>
      <c r="I51" s="85"/>
      <c r="T51" s="81"/>
      <c r="U51" s="87"/>
      <c r="V51" s="89"/>
      <c r="W51" s="87"/>
      <c r="X51" s="87"/>
      <c r="Z51" s="88"/>
      <c r="AA51" s="88"/>
      <c r="AB51" s="89"/>
      <c r="AC51" s="87"/>
      <c r="AD51" s="89"/>
      <c r="AE51" s="87"/>
      <c r="AF51" s="88"/>
      <c r="AG51" s="88"/>
      <c r="AH51" s="90"/>
    </row>
    <row r="52" spans="2:34" ht="12.75">
      <c r="B52" s="99"/>
      <c r="C52" s="83"/>
      <c r="D52" s="85"/>
      <c r="E52" s="85"/>
      <c r="F52" s="85"/>
      <c r="G52" s="85"/>
      <c r="H52" s="85"/>
      <c r="I52" s="85"/>
      <c r="T52" s="81"/>
      <c r="U52" s="87"/>
      <c r="V52" s="89"/>
      <c r="W52" s="87"/>
      <c r="X52" s="87"/>
      <c r="Z52" s="88"/>
      <c r="AA52" s="88"/>
      <c r="AB52" s="89"/>
      <c r="AC52" s="87"/>
      <c r="AD52" s="89"/>
      <c r="AE52" s="87"/>
      <c r="AF52" s="88"/>
      <c r="AG52" s="88"/>
      <c r="AH52" s="90"/>
    </row>
    <row r="53" spans="1:34" ht="12.75">
      <c r="A53" s="84"/>
      <c r="B53" s="99"/>
      <c r="C53" s="83"/>
      <c r="D53" s="85"/>
      <c r="E53" s="85"/>
      <c r="F53" s="85"/>
      <c r="G53" s="85"/>
      <c r="H53" s="85"/>
      <c r="I53" s="85"/>
      <c r="T53" s="81"/>
      <c r="U53" s="87"/>
      <c r="W53" s="87"/>
      <c r="X53" s="87"/>
      <c r="Z53" s="88"/>
      <c r="AA53" s="88"/>
      <c r="AB53" s="89"/>
      <c r="AC53" s="87"/>
      <c r="AD53" s="89"/>
      <c r="AE53" s="87"/>
      <c r="AF53" s="88"/>
      <c r="AG53" s="88"/>
      <c r="AH53" s="90"/>
    </row>
    <row r="54" spans="1:34" ht="12.75">
      <c r="A54" s="81"/>
      <c r="B54" s="81"/>
      <c r="C54" s="83"/>
      <c r="D54" s="85"/>
      <c r="E54" s="85"/>
      <c r="F54" s="85"/>
      <c r="G54" s="85"/>
      <c r="H54" s="85"/>
      <c r="I54" s="85"/>
      <c r="T54" s="81"/>
      <c r="U54" s="87"/>
      <c r="V54" s="89"/>
      <c r="W54" s="87"/>
      <c r="X54" s="87"/>
      <c r="AA54" s="88"/>
      <c r="AB54" s="88"/>
      <c r="AD54" s="89"/>
      <c r="AE54" s="87"/>
      <c r="AF54" s="88"/>
      <c r="AG54" s="88"/>
      <c r="AH54" s="90"/>
    </row>
    <row r="55" spans="1:34" ht="12.75">
      <c r="A55" s="81"/>
      <c r="B55" s="84"/>
      <c r="C55" s="83"/>
      <c r="D55" s="85"/>
      <c r="E55" s="85"/>
      <c r="F55" s="85"/>
      <c r="G55" s="85"/>
      <c r="H55" s="85"/>
      <c r="I55" s="85"/>
      <c r="T55" s="81"/>
      <c r="U55" s="87"/>
      <c r="V55" s="89"/>
      <c r="W55" s="87"/>
      <c r="X55" s="87"/>
      <c r="AA55" s="88"/>
      <c r="AB55" s="88"/>
      <c r="AD55" s="89"/>
      <c r="AE55" s="87"/>
      <c r="AF55" s="88"/>
      <c r="AG55" s="88"/>
      <c r="AH55" s="90"/>
    </row>
    <row r="56" spans="1:34" ht="12.75">
      <c r="A56" s="81"/>
      <c r="B56" s="81"/>
      <c r="C56" s="83"/>
      <c r="D56" s="85"/>
      <c r="E56" s="85"/>
      <c r="F56" s="85"/>
      <c r="G56" s="85"/>
      <c r="H56" s="85"/>
      <c r="I56" s="85"/>
      <c r="T56" s="81"/>
      <c r="U56" s="87"/>
      <c r="V56" s="89"/>
      <c r="W56" s="87"/>
      <c r="X56" s="87"/>
      <c r="AA56" s="88"/>
      <c r="AB56" s="88"/>
      <c r="AD56" s="89"/>
      <c r="AE56" s="87"/>
      <c r="AF56" s="88"/>
      <c r="AG56" s="88"/>
      <c r="AH56" s="90"/>
    </row>
    <row r="57" spans="1:34" ht="12.75">
      <c r="A57" s="84"/>
      <c r="B57" s="84"/>
      <c r="C57" s="83"/>
      <c r="D57" s="85"/>
      <c r="E57" s="85"/>
      <c r="F57" s="85"/>
      <c r="G57" s="85"/>
      <c r="H57" s="85"/>
      <c r="I57" s="85"/>
      <c r="T57" s="81"/>
      <c r="U57" s="87"/>
      <c r="V57" s="89"/>
      <c r="W57" s="87"/>
      <c r="X57" s="87"/>
      <c r="Z57" s="88"/>
      <c r="AA57" s="88"/>
      <c r="AB57" s="89"/>
      <c r="AC57" s="87"/>
      <c r="AD57" s="89"/>
      <c r="AE57" s="87"/>
      <c r="AF57" s="88"/>
      <c r="AG57" s="88"/>
      <c r="AH57" s="90"/>
    </row>
    <row r="58" spans="1:34" ht="12.75">
      <c r="A58" s="84"/>
      <c r="B58" s="99"/>
      <c r="C58" s="83"/>
      <c r="D58" s="85"/>
      <c r="E58" s="85"/>
      <c r="F58" s="85"/>
      <c r="G58" s="85"/>
      <c r="H58" s="85"/>
      <c r="I58" s="85"/>
      <c r="T58" s="81"/>
      <c r="U58" s="87"/>
      <c r="V58" s="89"/>
      <c r="W58" s="87"/>
      <c r="X58" s="87"/>
      <c r="Z58" s="88"/>
      <c r="AA58" s="88"/>
      <c r="AB58" s="89"/>
      <c r="AC58" s="87"/>
      <c r="AD58" s="89"/>
      <c r="AE58" s="87"/>
      <c r="AF58" s="88"/>
      <c r="AG58" s="88"/>
      <c r="AH58" s="90"/>
    </row>
    <row r="59" spans="1:34" ht="12.75">
      <c r="A59" s="99"/>
      <c r="B59" s="99"/>
      <c r="C59" s="83"/>
      <c r="D59" s="85"/>
      <c r="E59" s="85"/>
      <c r="F59" s="85"/>
      <c r="G59" s="85"/>
      <c r="H59" s="85"/>
      <c r="I59" s="85"/>
      <c r="T59" s="81"/>
      <c r="U59" s="87"/>
      <c r="V59" s="89"/>
      <c r="W59" s="87"/>
      <c r="X59" s="87"/>
      <c r="Z59" s="88"/>
      <c r="AA59" s="88"/>
      <c r="AB59" s="89"/>
      <c r="AC59" s="87"/>
      <c r="AD59" s="89"/>
      <c r="AE59" s="87"/>
      <c r="AF59" s="88"/>
      <c r="AG59" s="88"/>
      <c r="AH59" s="90"/>
    </row>
    <row r="60" spans="1:34" ht="12.75">
      <c r="A60" s="84"/>
      <c r="B60" s="99"/>
      <c r="C60" s="83"/>
      <c r="D60" s="85"/>
      <c r="E60" s="85"/>
      <c r="F60" s="85"/>
      <c r="G60" s="85"/>
      <c r="H60" s="85"/>
      <c r="I60" s="85"/>
      <c r="T60" s="81"/>
      <c r="U60" s="87"/>
      <c r="V60" s="89"/>
      <c r="W60" s="87"/>
      <c r="X60" s="87"/>
      <c r="Z60" s="88"/>
      <c r="AA60" s="88"/>
      <c r="AB60" s="89"/>
      <c r="AC60" s="87"/>
      <c r="AD60" s="89"/>
      <c r="AE60" s="87"/>
      <c r="AF60" s="88"/>
      <c r="AG60" s="88"/>
      <c r="AH60" s="90"/>
    </row>
    <row r="61" spans="1:34" ht="12.75">
      <c r="A61" s="84"/>
      <c r="B61" s="84"/>
      <c r="C61" s="83"/>
      <c r="D61" s="85"/>
      <c r="E61" s="85"/>
      <c r="F61" s="85"/>
      <c r="G61" s="85"/>
      <c r="H61" s="85"/>
      <c r="I61" s="85"/>
      <c r="T61" s="81"/>
      <c r="U61" s="87"/>
      <c r="V61" s="89"/>
      <c r="W61" s="87"/>
      <c r="X61" s="87"/>
      <c r="Z61" s="88"/>
      <c r="AA61" s="88"/>
      <c r="AB61" s="89"/>
      <c r="AC61" s="87"/>
      <c r="AD61" s="89"/>
      <c r="AE61" s="87"/>
      <c r="AF61" s="88"/>
      <c r="AG61" s="88"/>
      <c r="AH61" s="90"/>
    </row>
    <row r="62" spans="1:34" ht="12.75">
      <c r="A62" s="99"/>
      <c r="B62" s="99"/>
      <c r="C62" s="83"/>
      <c r="D62" s="85"/>
      <c r="E62" s="85"/>
      <c r="F62" s="85"/>
      <c r="G62" s="85"/>
      <c r="H62" s="85"/>
      <c r="I62" s="85"/>
      <c r="T62" s="81"/>
      <c r="U62" s="87"/>
      <c r="V62" s="89"/>
      <c r="W62" s="87"/>
      <c r="X62" s="87"/>
      <c r="Z62" s="88"/>
      <c r="AA62" s="88"/>
      <c r="AB62" s="89"/>
      <c r="AC62" s="87"/>
      <c r="AD62" s="89"/>
      <c r="AE62" s="87"/>
      <c r="AF62" s="88"/>
      <c r="AG62" s="88"/>
      <c r="AH62" s="90"/>
    </row>
    <row r="63" spans="1:34" ht="12.75">
      <c r="A63" s="99"/>
      <c r="B63" s="99"/>
      <c r="C63" s="83"/>
      <c r="D63" s="85"/>
      <c r="E63" s="85"/>
      <c r="F63" s="85"/>
      <c r="G63" s="85"/>
      <c r="H63" s="85"/>
      <c r="I63" s="85"/>
      <c r="T63" s="81"/>
      <c r="U63" s="87"/>
      <c r="V63" s="89"/>
      <c r="W63" s="87"/>
      <c r="X63" s="87"/>
      <c r="Z63" s="88"/>
      <c r="AA63" s="88"/>
      <c r="AB63" s="89"/>
      <c r="AC63" s="87"/>
      <c r="AD63" s="89"/>
      <c r="AE63" s="87"/>
      <c r="AF63" s="88"/>
      <c r="AG63" s="88"/>
      <c r="AH63" s="90"/>
    </row>
    <row r="64" spans="1:34" ht="12.75">
      <c r="A64" s="99"/>
      <c r="B64" s="99"/>
      <c r="C64" s="83"/>
      <c r="D64" s="85"/>
      <c r="E64" s="85"/>
      <c r="F64" s="85"/>
      <c r="G64" s="85"/>
      <c r="H64" s="85"/>
      <c r="I64" s="85"/>
      <c r="T64" s="81"/>
      <c r="U64" s="87"/>
      <c r="V64" s="89"/>
      <c r="W64" s="87"/>
      <c r="X64" s="87"/>
      <c r="Z64" s="88"/>
      <c r="AA64" s="88"/>
      <c r="AB64" s="89"/>
      <c r="AC64" s="87"/>
      <c r="AD64" s="89"/>
      <c r="AE64" s="87"/>
      <c r="AF64" s="88"/>
      <c r="AG64" s="88"/>
      <c r="AH64" s="90"/>
    </row>
    <row r="65" spans="1:34" ht="12.75">
      <c r="A65" s="84"/>
      <c r="B65" s="99"/>
      <c r="C65" s="83"/>
      <c r="D65" s="85"/>
      <c r="E65" s="85"/>
      <c r="F65" s="85"/>
      <c r="G65" s="85"/>
      <c r="H65" s="85"/>
      <c r="I65" s="85"/>
      <c r="T65" s="81"/>
      <c r="U65" s="87"/>
      <c r="V65" s="89"/>
      <c r="W65" s="87"/>
      <c r="X65" s="87"/>
      <c r="Z65" s="88"/>
      <c r="AA65" s="88"/>
      <c r="AB65" s="89"/>
      <c r="AC65" s="87"/>
      <c r="AD65" s="89"/>
      <c r="AE65" s="87"/>
      <c r="AF65" s="88"/>
      <c r="AG65" s="88"/>
      <c r="AH65" s="90"/>
    </row>
    <row r="66" spans="1:34" ht="12.75">
      <c r="A66" s="81"/>
      <c r="B66" s="81"/>
      <c r="C66" s="83"/>
      <c r="D66" s="85"/>
      <c r="E66" s="85"/>
      <c r="F66" s="85"/>
      <c r="G66" s="85"/>
      <c r="H66" s="85"/>
      <c r="I66" s="85"/>
      <c r="T66" s="81"/>
      <c r="U66" s="87"/>
      <c r="V66" s="89"/>
      <c r="W66" s="87"/>
      <c r="X66" s="87"/>
      <c r="Z66" s="88"/>
      <c r="AA66" s="88"/>
      <c r="AB66" s="88"/>
      <c r="AD66" s="89"/>
      <c r="AE66" s="87"/>
      <c r="AF66" s="89"/>
      <c r="AG66" s="89"/>
      <c r="AH66" s="90"/>
    </row>
    <row r="67" spans="1:34" ht="12.75">
      <c r="A67" s="84"/>
      <c r="B67" s="84"/>
      <c r="C67" s="83"/>
      <c r="D67" s="85"/>
      <c r="E67" s="85"/>
      <c r="F67" s="85"/>
      <c r="G67" s="85"/>
      <c r="H67" s="85"/>
      <c r="I67" s="85"/>
      <c r="T67" s="81"/>
      <c r="U67" s="87"/>
      <c r="V67" s="89"/>
      <c r="W67" s="87"/>
      <c r="X67" s="87"/>
      <c r="Z67" s="88"/>
      <c r="AA67" s="88"/>
      <c r="AB67" s="89"/>
      <c r="AC67" s="87"/>
      <c r="AD67" s="89"/>
      <c r="AE67" s="87"/>
      <c r="AF67" s="88"/>
      <c r="AG67" s="88"/>
      <c r="AH67" s="90"/>
    </row>
    <row r="68" spans="1:34" ht="12.75">
      <c r="A68" s="99"/>
      <c r="B68" s="99"/>
      <c r="C68" s="83"/>
      <c r="D68" s="85"/>
      <c r="E68" s="85"/>
      <c r="F68" s="85"/>
      <c r="G68" s="85"/>
      <c r="H68" s="85"/>
      <c r="I68" s="85"/>
      <c r="T68" s="81"/>
      <c r="U68" s="87"/>
      <c r="V68" s="89"/>
      <c r="W68" s="87"/>
      <c r="X68" s="87"/>
      <c r="Z68" s="88"/>
      <c r="AA68" s="88"/>
      <c r="AB68" s="89"/>
      <c r="AC68" s="87"/>
      <c r="AD68" s="89"/>
      <c r="AE68" s="87"/>
      <c r="AF68" s="88"/>
      <c r="AG68" s="88"/>
      <c r="AH68" s="90"/>
    </row>
    <row r="69" spans="1:34" ht="12" customHeight="1">
      <c r="A69" s="99"/>
      <c r="B69" s="99"/>
      <c r="C69" s="83"/>
      <c r="D69" s="85"/>
      <c r="E69" s="85"/>
      <c r="F69" s="85"/>
      <c r="G69" s="85"/>
      <c r="H69" s="85"/>
      <c r="I69" s="85"/>
      <c r="T69" s="81"/>
      <c r="U69" s="87"/>
      <c r="V69" s="89"/>
      <c r="W69" s="87"/>
      <c r="X69" s="87"/>
      <c r="Z69" s="88"/>
      <c r="AA69" s="88"/>
      <c r="AB69" s="89"/>
      <c r="AC69" s="87"/>
      <c r="AD69" s="89"/>
      <c r="AE69" s="87"/>
      <c r="AF69" s="88"/>
      <c r="AG69" s="88"/>
      <c r="AH69" s="90"/>
    </row>
    <row r="70" spans="1:34" ht="12.75">
      <c r="A70" s="99"/>
      <c r="B70" s="99"/>
      <c r="C70" s="83"/>
      <c r="D70" s="85"/>
      <c r="E70" s="85"/>
      <c r="F70" s="85"/>
      <c r="G70" s="85"/>
      <c r="H70" s="85"/>
      <c r="I70" s="85"/>
      <c r="T70" s="81"/>
      <c r="U70" s="87"/>
      <c r="V70" s="89"/>
      <c r="W70" s="87"/>
      <c r="X70" s="87"/>
      <c r="Z70" s="88"/>
      <c r="AA70" s="88"/>
      <c r="AB70" s="89"/>
      <c r="AC70" s="87"/>
      <c r="AD70" s="89"/>
      <c r="AE70" s="87"/>
      <c r="AF70" s="88"/>
      <c r="AG70" s="88"/>
      <c r="AH70" s="90"/>
    </row>
    <row r="71" spans="1:34" ht="12.75">
      <c r="A71" s="99"/>
      <c r="B71" s="99"/>
      <c r="C71" s="101"/>
      <c r="D71" s="85"/>
      <c r="E71" s="85"/>
      <c r="F71" s="85"/>
      <c r="G71" s="85"/>
      <c r="H71" s="85"/>
      <c r="I71" s="85"/>
      <c r="T71" s="81"/>
      <c r="U71" s="87"/>
      <c r="V71" s="89"/>
      <c r="W71" s="87"/>
      <c r="X71" s="87"/>
      <c r="Z71" s="88"/>
      <c r="AA71" s="88"/>
      <c r="AB71" s="89"/>
      <c r="AC71" s="87"/>
      <c r="AD71" s="89"/>
      <c r="AE71" s="87"/>
      <c r="AF71" s="88"/>
      <c r="AG71" s="88"/>
      <c r="AH71" s="90"/>
    </row>
    <row r="72" spans="1:34" ht="12.75">
      <c r="A72" s="99"/>
      <c r="B72" s="99"/>
      <c r="C72" s="83"/>
      <c r="D72" s="85"/>
      <c r="E72" s="85"/>
      <c r="F72" s="85"/>
      <c r="G72" s="85"/>
      <c r="H72" s="85"/>
      <c r="I72" s="85"/>
      <c r="T72" s="81"/>
      <c r="U72" s="87"/>
      <c r="Z72" s="88"/>
      <c r="AA72" s="88"/>
      <c r="AB72" s="89"/>
      <c r="AC72" s="87"/>
      <c r="AD72" s="88"/>
      <c r="AF72" s="88"/>
      <c r="AG72" s="88"/>
      <c r="AH72" s="90"/>
    </row>
    <row r="73" spans="1:34" ht="12.75">
      <c r="A73" s="81"/>
      <c r="B73" s="81"/>
      <c r="C73" s="83"/>
      <c r="D73" s="85"/>
      <c r="E73" s="85"/>
      <c r="F73" s="85"/>
      <c r="G73" s="85"/>
      <c r="H73" s="85"/>
      <c r="I73" s="85"/>
      <c r="T73" s="81"/>
      <c r="U73" s="87"/>
      <c r="V73" s="89"/>
      <c r="W73" s="87"/>
      <c r="X73" s="87"/>
      <c r="Z73" s="88"/>
      <c r="AA73" s="88"/>
      <c r="AB73" s="89"/>
      <c r="AC73" s="87"/>
      <c r="AD73" s="89"/>
      <c r="AE73" s="87"/>
      <c r="AF73" s="88"/>
      <c r="AG73" s="88"/>
      <c r="AH73" s="90"/>
    </row>
    <row r="74" spans="1:34" ht="12.75">
      <c r="A74" s="99"/>
      <c r="B74" s="99"/>
      <c r="C74" s="83"/>
      <c r="D74" s="85"/>
      <c r="E74" s="85"/>
      <c r="F74" s="85"/>
      <c r="G74" s="85"/>
      <c r="H74" s="85"/>
      <c r="I74" s="85"/>
      <c r="T74" s="81"/>
      <c r="U74" s="87"/>
      <c r="V74" s="89"/>
      <c r="W74" s="87"/>
      <c r="X74" s="87"/>
      <c r="Z74" s="88"/>
      <c r="AA74" s="88"/>
      <c r="AB74" s="89"/>
      <c r="AC74" s="87"/>
      <c r="AD74" s="89"/>
      <c r="AE74" s="87"/>
      <c r="AF74" s="88"/>
      <c r="AG74" s="88"/>
      <c r="AH74" s="90"/>
    </row>
    <row r="75" spans="1:34" ht="12.75">
      <c r="A75" s="99"/>
      <c r="B75" s="99"/>
      <c r="C75" s="83"/>
      <c r="D75" s="85"/>
      <c r="E75" s="85"/>
      <c r="F75" s="85"/>
      <c r="G75" s="85"/>
      <c r="H75" s="85"/>
      <c r="I75" s="85"/>
      <c r="T75" s="81"/>
      <c r="U75" s="87"/>
      <c r="Z75" s="88"/>
      <c r="AA75" s="88"/>
      <c r="AB75" s="89"/>
      <c r="AC75" s="87"/>
      <c r="AD75" s="89"/>
      <c r="AE75" s="87"/>
      <c r="AF75" s="88"/>
      <c r="AG75" s="88"/>
      <c r="AH75" s="90"/>
    </row>
    <row r="76" spans="1:34" ht="12.75">
      <c r="A76" s="81"/>
      <c r="B76" s="81"/>
      <c r="C76" s="83"/>
      <c r="D76" s="85"/>
      <c r="E76" s="85"/>
      <c r="F76" s="85"/>
      <c r="G76" s="85"/>
      <c r="H76" s="85"/>
      <c r="I76" s="85"/>
      <c r="T76" s="81"/>
      <c r="U76" s="87"/>
      <c r="V76" s="89"/>
      <c r="W76" s="87"/>
      <c r="X76" s="87"/>
      <c r="Z76" s="88"/>
      <c r="AA76" s="88"/>
      <c r="AB76" s="89"/>
      <c r="AC76" s="87"/>
      <c r="AD76" s="89"/>
      <c r="AE76" s="87"/>
      <c r="AF76" s="88"/>
      <c r="AG76" s="88"/>
      <c r="AH76" s="90"/>
    </row>
    <row r="77" spans="1:34" ht="12.75">
      <c r="A77" s="102"/>
      <c r="B77" s="102"/>
      <c r="C77" s="83"/>
      <c r="D77" s="85"/>
      <c r="E77" s="85"/>
      <c r="F77" s="85"/>
      <c r="G77" s="85"/>
      <c r="H77" s="85"/>
      <c r="I77" s="85"/>
      <c r="T77" s="81"/>
      <c r="U77" s="87"/>
      <c r="V77" s="89"/>
      <c r="W77" s="87"/>
      <c r="X77" s="87"/>
      <c r="AA77" s="88"/>
      <c r="AB77" s="88"/>
      <c r="AD77" s="89"/>
      <c r="AE77" s="87"/>
      <c r="AF77" s="88"/>
      <c r="AG77" s="89"/>
      <c r="AH77" s="90"/>
    </row>
    <row r="78" spans="1:34" ht="12.75">
      <c r="A78" s="84"/>
      <c r="B78" s="84"/>
      <c r="C78" s="83"/>
      <c r="D78" s="85"/>
      <c r="E78" s="85"/>
      <c r="F78" s="85"/>
      <c r="G78" s="85"/>
      <c r="H78" s="85"/>
      <c r="I78" s="85"/>
      <c r="T78" s="81"/>
      <c r="U78" s="87"/>
      <c r="V78" s="89"/>
      <c r="W78" s="87"/>
      <c r="X78" s="87"/>
      <c r="Z78" s="88"/>
      <c r="AA78" s="88"/>
      <c r="AB78" s="89"/>
      <c r="AC78" s="87"/>
      <c r="AD78" s="89"/>
      <c r="AE78" s="87"/>
      <c r="AF78" s="88"/>
      <c r="AG78" s="88"/>
      <c r="AH78" s="90"/>
    </row>
    <row r="79" spans="1:34" ht="12.75">
      <c r="A79" s="100"/>
      <c r="B79" s="100"/>
      <c r="C79" s="83"/>
      <c r="D79" s="85"/>
      <c r="E79" s="85"/>
      <c r="F79" s="85"/>
      <c r="G79" s="85"/>
      <c r="H79" s="85"/>
      <c r="I79" s="85"/>
      <c r="T79" s="81"/>
      <c r="U79" s="87"/>
      <c r="V79" s="89"/>
      <c r="W79" s="87"/>
      <c r="X79" s="87"/>
      <c r="Z79" s="88"/>
      <c r="AA79" s="88"/>
      <c r="AB79" s="89"/>
      <c r="AC79" s="87"/>
      <c r="AD79" s="89"/>
      <c r="AE79" s="87"/>
      <c r="AF79" s="88"/>
      <c r="AG79" s="88"/>
      <c r="AH79" s="90"/>
    </row>
    <row r="80" spans="1:34" ht="12.75">
      <c r="A80" s="100"/>
      <c r="B80" s="100"/>
      <c r="C80" s="83"/>
      <c r="D80" s="85"/>
      <c r="E80" s="85"/>
      <c r="F80" s="85"/>
      <c r="G80" s="85"/>
      <c r="H80" s="85"/>
      <c r="I80" s="85"/>
      <c r="T80" s="81"/>
      <c r="U80" s="87"/>
      <c r="V80" s="89"/>
      <c r="W80" s="87"/>
      <c r="X80" s="87"/>
      <c r="Z80" s="90"/>
      <c r="AA80" s="90"/>
      <c r="AB80" s="89"/>
      <c r="AC80" s="87"/>
      <c r="AD80" s="88"/>
      <c r="AF80" s="88"/>
      <c r="AG80" s="88"/>
      <c r="AH80" s="90"/>
    </row>
    <row r="81" spans="2:34" ht="12.75">
      <c r="B81" s="100"/>
      <c r="C81" s="83"/>
      <c r="D81" s="85"/>
      <c r="E81" s="85"/>
      <c r="F81" s="85"/>
      <c r="G81" s="85"/>
      <c r="H81" s="85"/>
      <c r="I81" s="85"/>
      <c r="T81" s="81"/>
      <c r="U81" s="87"/>
      <c r="V81" s="89"/>
      <c r="W81" s="87"/>
      <c r="X81" s="87"/>
      <c r="Z81" s="90"/>
      <c r="AA81" s="90"/>
      <c r="AB81" s="89"/>
      <c r="AC81" s="87"/>
      <c r="AD81" s="88"/>
      <c r="AF81" s="88"/>
      <c r="AG81" s="88"/>
      <c r="AH81" s="90"/>
    </row>
    <row r="82" spans="4:34" ht="12.75">
      <c r="D82" s="85"/>
      <c r="E82" s="85"/>
      <c r="F82" s="85"/>
      <c r="G82" s="85"/>
      <c r="H82" s="85"/>
      <c r="I82" s="85"/>
      <c r="T82" s="81"/>
      <c r="U82" s="87"/>
      <c r="Z82" s="90"/>
      <c r="AA82" s="90"/>
      <c r="AB82" s="89"/>
      <c r="AC82" s="87"/>
      <c r="AD82" s="89"/>
      <c r="AE82" s="87"/>
      <c r="AF82" s="88"/>
      <c r="AG82" s="88"/>
      <c r="AH82" s="90"/>
    </row>
    <row r="83" spans="1:35" ht="12.75">
      <c r="A83" s="81"/>
      <c r="B83" s="81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103"/>
      <c r="V83" s="94"/>
      <c r="W83" s="94"/>
      <c r="X83" s="94"/>
      <c r="Y83" s="81"/>
      <c r="Z83" s="89"/>
      <c r="AA83" s="89"/>
      <c r="AB83" s="89"/>
      <c r="AC83" s="87"/>
      <c r="AD83" s="89"/>
      <c r="AE83" s="87"/>
      <c r="AF83" s="89"/>
      <c r="AG83" s="89"/>
      <c r="AH83" s="90"/>
      <c r="AI83" s="81"/>
    </row>
    <row r="84" spans="1:34" ht="12.75">
      <c r="A84" s="104"/>
      <c r="B84" s="10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Y84" s="87"/>
      <c r="Z84" s="87"/>
      <c r="AA84" s="87"/>
      <c r="AB84" s="87"/>
      <c r="AC84" s="87"/>
      <c r="AD84" s="87"/>
      <c r="AE84" s="87"/>
      <c r="AH84" s="90"/>
    </row>
    <row r="85" spans="1:34" ht="12.75">
      <c r="A85" s="104"/>
      <c r="B85" s="10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Z85" s="90"/>
      <c r="AA85" s="90"/>
      <c r="AB85" s="90"/>
      <c r="AC85" s="90"/>
      <c r="AD85" s="90"/>
      <c r="AE85" s="90"/>
      <c r="AF85" s="90"/>
      <c r="AG85" s="90"/>
      <c r="AH85" s="90"/>
    </row>
    <row r="86" spans="4:13" ht="12.75">
      <c r="D86" s="81"/>
      <c r="E86" s="94"/>
      <c r="I86" s="206"/>
      <c r="J86" s="206"/>
      <c r="K86" s="81"/>
      <c r="L86" s="94"/>
      <c r="M86" s="94"/>
    </row>
    <row r="87" spans="1:30" ht="12.75">
      <c r="A87" s="81"/>
      <c r="B87" s="81"/>
      <c r="C87" s="81"/>
      <c r="D87" s="81"/>
      <c r="E87" s="81"/>
      <c r="I87" s="81"/>
      <c r="K87" s="81"/>
      <c r="L87" s="81"/>
      <c r="M87" s="81"/>
      <c r="AB87" s="96"/>
      <c r="AC87" s="83"/>
      <c r="AD87" s="83"/>
    </row>
    <row r="88" spans="3:30" ht="12.75">
      <c r="C88" s="81"/>
      <c r="D88" s="81"/>
      <c r="E88" s="87"/>
      <c r="I88" s="81"/>
      <c r="K88" s="81"/>
      <c r="L88" s="81"/>
      <c r="M88" s="81"/>
      <c r="AB88" s="83"/>
      <c r="AC88" s="83"/>
      <c r="AD88" s="83"/>
    </row>
    <row r="89" spans="3:13" ht="12.75">
      <c r="C89" s="81"/>
      <c r="D89" s="81"/>
      <c r="E89" s="81"/>
      <c r="I89" s="81"/>
      <c r="K89" s="81"/>
      <c r="L89" s="81"/>
      <c r="M89" s="81"/>
    </row>
    <row r="90" spans="3:12" ht="12.75">
      <c r="C90" s="96"/>
      <c r="D90" s="81"/>
      <c r="E90" s="81"/>
      <c r="I90" s="205"/>
      <c r="J90" s="205"/>
      <c r="K90" s="81"/>
      <c r="L90" s="81"/>
    </row>
    <row r="91" spans="3:5" ht="12.75">
      <c r="C91" s="96"/>
      <c r="D91" s="81"/>
      <c r="E91" s="87"/>
    </row>
    <row r="92" spans="3:5" ht="12.75">
      <c r="C92" s="81"/>
      <c r="D92" s="81"/>
      <c r="E92" s="81"/>
    </row>
    <row r="93" spans="3:5" ht="12.75">
      <c r="C93" s="81"/>
      <c r="D93" s="81"/>
      <c r="E93" s="81"/>
    </row>
    <row r="95" spans="1:26" ht="12.75">
      <c r="A95" s="96"/>
      <c r="B95" s="96"/>
      <c r="D95" s="81"/>
      <c r="F95" s="81"/>
      <c r="L95" s="80"/>
      <c r="M95" s="80"/>
      <c r="N95" s="79"/>
      <c r="O95" s="80"/>
      <c r="P95" s="79"/>
      <c r="Q95" s="79"/>
      <c r="R95" s="79"/>
      <c r="T95" s="80"/>
      <c r="U95" s="79"/>
      <c r="V95" s="79"/>
      <c r="W95" s="79"/>
      <c r="X95" s="79"/>
      <c r="Y95" s="81"/>
      <c r="Z95" s="81"/>
    </row>
    <row r="96" spans="1:26" ht="12.75">
      <c r="A96" s="96"/>
      <c r="B96" s="96"/>
      <c r="C96" s="81"/>
      <c r="D96" s="89"/>
      <c r="E96" s="105"/>
      <c r="F96" s="81"/>
      <c r="G96" s="81"/>
      <c r="H96" s="81"/>
      <c r="I96" s="79"/>
      <c r="J96" s="79"/>
      <c r="O96" s="90"/>
      <c r="Y96" s="89"/>
      <c r="Z96" s="89"/>
    </row>
    <row r="97" spans="3:26" ht="12.75">
      <c r="C97" s="81"/>
      <c r="D97" s="89"/>
      <c r="E97" s="89"/>
      <c r="F97" s="81"/>
      <c r="G97" s="81"/>
      <c r="Y97" s="89"/>
      <c r="Z97" s="87"/>
    </row>
    <row r="98" spans="3:26" ht="12.75">
      <c r="C98" s="81"/>
      <c r="E98" s="81"/>
      <c r="G98" s="81"/>
      <c r="Y98" s="89"/>
      <c r="Z98" s="87"/>
    </row>
    <row r="99" spans="3:26" ht="12.75">
      <c r="C99" s="81"/>
      <c r="E99" s="81"/>
      <c r="G99" s="81"/>
      <c r="Y99" s="89"/>
      <c r="Z99" s="87"/>
    </row>
    <row r="100" spans="3:7" ht="12.75">
      <c r="C100" s="81"/>
      <c r="D100" s="89"/>
      <c r="E100" s="89"/>
      <c r="F100" s="80"/>
      <c r="G100" s="89"/>
    </row>
  </sheetData>
  <mergeCells count="15">
    <mergeCell ref="AD3:AE3"/>
    <mergeCell ref="D3:I3"/>
    <mergeCell ref="Y3:AA3"/>
    <mergeCell ref="T3:U3"/>
    <mergeCell ref="V3:W3"/>
    <mergeCell ref="I86:J86"/>
    <mergeCell ref="I90:J90"/>
    <mergeCell ref="AF3:AI3"/>
    <mergeCell ref="B3:C3"/>
    <mergeCell ref="O4:S4"/>
    <mergeCell ref="J4:N4"/>
    <mergeCell ref="D4:G4"/>
    <mergeCell ref="O3:S3"/>
    <mergeCell ref="J3:N3"/>
    <mergeCell ref="AB3:AC3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3"/>
  <sheetViews>
    <sheetView zoomScale="120" zoomScaleNormal="120" workbookViewId="0" topLeftCell="A67">
      <selection activeCell="A92" sqref="A1:IV16384"/>
    </sheetView>
  </sheetViews>
  <sheetFormatPr defaultColWidth="9.140625" defaultRowHeight="12.75"/>
  <cols>
    <col min="1" max="1" width="22.28125" style="13" customWidth="1"/>
    <col min="2" max="2" width="17.8515625" style="13" customWidth="1"/>
    <col min="3" max="3" width="33.7109375" style="13" customWidth="1"/>
    <col min="4" max="4" width="32.140625" style="13" customWidth="1"/>
    <col min="5" max="5" width="22.421875" style="13" customWidth="1"/>
    <col min="6" max="16384" width="9.140625" style="13" customWidth="1"/>
  </cols>
  <sheetData>
    <row r="1" ht="12.75"/>
    <row r="2" ht="15.75">
      <c r="A2" s="78"/>
    </row>
    <row r="3" ht="15.75">
      <c r="A3" s="78"/>
    </row>
    <row r="4" spans="1:5" ht="12.75">
      <c r="A4" s="59"/>
      <c r="B4" s="59"/>
      <c r="C4" s="59"/>
      <c r="D4" s="59"/>
      <c r="E4" s="81"/>
    </row>
    <row r="5" ht="12.75">
      <c r="E5" s="86"/>
    </row>
    <row r="6" ht="12.75"/>
    <row r="7" ht="15.75">
      <c r="A7" s="78"/>
    </row>
    <row r="8" ht="12.75"/>
    <row r="9" spans="1:5" ht="12.75">
      <c r="A9" s="59"/>
      <c r="B9" s="59"/>
      <c r="C9" s="59"/>
      <c r="D9" s="59"/>
      <c r="E9" s="81"/>
    </row>
    <row r="10" ht="12.75">
      <c r="E10" s="86"/>
    </row>
    <row r="11" ht="12.75">
      <c r="E11" s="86"/>
    </row>
    <row r="12" spans="3:5" ht="12.75">
      <c r="C12" s="106"/>
      <c r="E12" s="86"/>
    </row>
    <row r="13" ht="12.75">
      <c r="C13" s="107"/>
    </row>
    <row r="14" ht="12.75"/>
    <row r="15" ht="15.75">
      <c r="A15" s="78"/>
    </row>
    <row r="16" ht="12.75"/>
    <row r="17" spans="1:5" ht="12.75">
      <c r="A17" s="59"/>
      <c r="B17" s="59"/>
      <c r="C17" s="59"/>
      <c r="D17" s="59"/>
      <c r="E17" s="81"/>
    </row>
    <row r="18" spans="3:5" ht="12.75">
      <c r="C18" s="108"/>
      <c r="E18" s="86"/>
    </row>
    <row r="19" spans="3:5" ht="12.75">
      <c r="C19" s="107"/>
      <c r="E19" s="86"/>
    </row>
    <row r="20" ht="12.75"/>
    <row r="21" ht="12.75"/>
    <row r="22" ht="15.75">
      <c r="A22" s="78"/>
    </row>
    <row r="23" ht="12.75"/>
    <row r="24" spans="1:4" ht="12.75">
      <c r="A24" s="59"/>
      <c r="B24" s="59"/>
      <c r="C24" s="59"/>
      <c r="D24" s="59"/>
    </row>
    <row r="25" spans="3:4" ht="12.75">
      <c r="C25" s="109"/>
      <c r="D25" s="59"/>
    </row>
    <row r="26" ht="12.75"/>
    <row r="27" ht="12.75"/>
    <row r="28" ht="12.75">
      <c r="C28" s="106"/>
    </row>
    <row r="29" ht="12.75">
      <c r="C29" s="110"/>
    </row>
    <row r="30" ht="12.75"/>
    <row r="31" ht="12.75"/>
    <row r="32" ht="15.75">
      <c r="A32" s="78"/>
    </row>
    <row r="33" ht="12.75"/>
    <row r="34" spans="1:4" ht="12.75">
      <c r="A34" s="59"/>
      <c r="B34" s="59"/>
      <c r="C34" s="59"/>
      <c r="D34" s="59"/>
    </row>
    <row r="35" spans="3:4" ht="12.75">
      <c r="C35" s="109"/>
      <c r="D35" s="76"/>
    </row>
    <row r="36" ht="12.75"/>
    <row r="37" ht="12.75"/>
    <row r="38" ht="12.75"/>
    <row r="39" ht="12.75"/>
    <row r="40" ht="12.75"/>
    <row r="41" ht="12.75">
      <c r="C41" s="106"/>
    </row>
    <row r="42" ht="12.75"/>
    <row r="43" ht="12.75"/>
    <row r="44" spans="1:3" ht="12.75">
      <c r="A44" s="82"/>
      <c r="C44" s="107"/>
    </row>
    <row r="45" spans="1:3" ht="12.75">
      <c r="A45" s="82"/>
      <c r="C45" s="107"/>
    </row>
    <row r="46" spans="1:3" ht="12.75">
      <c r="A46" s="111"/>
      <c r="C46" s="107"/>
    </row>
    <row r="47" spans="1:3" ht="12.75">
      <c r="A47" s="82"/>
      <c r="C47" s="107"/>
    </row>
    <row r="48" spans="1:4" ht="12.75">
      <c r="A48" s="82"/>
      <c r="C48" s="107"/>
      <c r="D48" s="107"/>
    </row>
    <row r="49" spans="1:3" ht="12.75">
      <c r="A49" s="112"/>
      <c r="C49" s="110"/>
    </row>
    <row r="50" ht="12.75">
      <c r="C50" s="107"/>
    </row>
    <row r="51" ht="12.75">
      <c r="C51" s="108"/>
    </row>
    <row r="52" ht="12.75">
      <c r="B52" s="86"/>
    </row>
    <row r="53" ht="12.75"/>
    <row r="54" ht="15.75">
      <c r="A54" s="78"/>
    </row>
    <row r="55" ht="12.75"/>
    <row r="56" spans="1:4" ht="12.75">
      <c r="A56" s="59"/>
      <c r="B56" s="59"/>
      <c r="C56" s="59"/>
      <c r="D56" s="59"/>
    </row>
    <row r="57" spans="3:4" ht="12.75">
      <c r="C57" s="109"/>
      <c r="D57" s="76"/>
    </row>
    <row r="58" ht="12.75"/>
    <row r="59" ht="15.75">
      <c r="A59" s="78"/>
    </row>
    <row r="60" ht="12.75"/>
    <row r="61" spans="1:4" ht="12.75">
      <c r="A61" s="59"/>
      <c r="B61" s="59"/>
      <c r="C61" s="59"/>
      <c r="D61" s="59"/>
    </row>
    <row r="62" spans="3:4" ht="12.75">
      <c r="C62" s="109"/>
      <c r="D62" s="76"/>
    </row>
    <row r="63" ht="12.75"/>
    <row r="64" ht="12.75"/>
    <row r="65" ht="12.75"/>
    <row r="68" ht="12.75">
      <c r="C68" s="110"/>
    </row>
    <row r="70" spans="1:3" ht="12.75">
      <c r="A70" s="82"/>
      <c r="C70" s="107"/>
    </row>
    <row r="71" spans="1:3" ht="12.75">
      <c r="A71" s="91"/>
      <c r="C71" s="107"/>
    </row>
    <row r="73" ht="15.75">
      <c r="A73" s="78"/>
    </row>
    <row r="75" spans="1:4" ht="12.75">
      <c r="A75" s="59"/>
      <c r="B75" s="59"/>
      <c r="C75" s="59"/>
      <c r="D75" s="59"/>
    </row>
    <row r="79" ht="12.75">
      <c r="C79" s="108"/>
    </row>
    <row r="83" ht="12.75">
      <c r="C83" s="107"/>
    </row>
    <row r="84" ht="12.75">
      <c r="C84" s="108"/>
    </row>
    <row r="86" ht="15.75">
      <c r="A86" s="78"/>
    </row>
    <row r="88" spans="1:4" ht="12.75">
      <c r="A88" s="59"/>
      <c r="B88" s="59"/>
      <c r="C88" s="59"/>
      <c r="D88" s="59"/>
    </row>
    <row r="89" ht="12.75">
      <c r="A89" s="82"/>
    </row>
    <row r="92" ht="12.75">
      <c r="C92" s="108"/>
    </row>
    <row r="96" spans="1:4" ht="12.75">
      <c r="A96" s="82"/>
      <c r="C96" s="107"/>
      <c r="D96" s="107"/>
    </row>
    <row r="97" spans="1:3" ht="12.75">
      <c r="A97" s="92"/>
      <c r="C97" s="107"/>
    </row>
    <row r="98" ht="12.75">
      <c r="C98" s="107"/>
    </row>
    <row r="99" ht="12.75">
      <c r="C99" s="113"/>
    </row>
    <row r="100" ht="12.75">
      <c r="C100" s="108"/>
    </row>
    <row r="101" spans="2:3" ht="12.75">
      <c r="B101" s="86"/>
      <c r="C101" s="114"/>
    </row>
    <row r="102" ht="12.75">
      <c r="C102" s="107"/>
    </row>
    <row r="103" ht="12.75">
      <c r="C103" s="115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Charnwood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Complaints Spreadsheet 20-12-05 to 31-01-06</dc:title>
  <dc:subject/>
  <dc:creator>Charnwood Borough Council</dc:creator>
  <cp:keywords/>
  <dc:description/>
  <cp:lastModifiedBy>Tambini</cp:lastModifiedBy>
  <cp:lastPrinted>2013-06-21T07:49:42Z</cp:lastPrinted>
  <dcterms:created xsi:type="dcterms:W3CDTF">2005-12-15T09:20:04Z</dcterms:created>
  <dcterms:modified xsi:type="dcterms:W3CDTF">2013-07-03T09:37:22Z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Caroline Marshall</vt:lpwstr>
  </property>
  <property fmtid="{D5CDD505-2E9C-101B-9397-08002B2CF9AE}" pid="3" name="Status">
    <vt:lpwstr>Final</vt:lpwstr>
  </property>
  <property fmtid="{D5CDD505-2E9C-101B-9397-08002B2CF9AE}" pid="4" name="SPSDescription">
    <vt:lpwstr/>
  </property>
</Properties>
</file>