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vickyb\AppData\Local\Microsoft\Windows\INetCache\Content.Outlook\C89XKZKM\"/>
    </mc:Choice>
  </mc:AlternateContent>
  <xr:revisionPtr revIDLastSave="0" documentId="8_{0723403D-5D75-4437-B3A0-187CBDE8DACA}" xr6:coauthVersionLast="47" xr6:coauthVersionMax="47" xr10:uidLastSave="{00000000-0000-0000-0000-000000000000}"/>
  <bookViews>
    <workbookView xWindow="-108" yWindow="-108" windowWidth="23256" windowHeight="12576"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4" l="1"/>
  <c r="B14" i="14"/>
  <c r="B15" i="14"/>
  <c r="B16" i="14"/>
  <c r="B17" i="14"/>
  <c r="B18" i="14"/>
  <c r="B19" i="14"/>
  <c r="B20" i="14"/>
  <c r="B21" i="14"/>
  <c r="B22" i="14"/>
  <c r="B4" i="14"/>
  <c r="B5" i="14"/>
  <c r="B6" i="14"/>
  <c r="B7" i="14"/>
  <c r="B8" i="14"/>
  <c r="B9" i="14"/>
  <c r="B10" i="14"/>
  <c r="G13" i="17" l="1"/>
  <c r="G14" i="17"/>
  <c r="G15" i="17"/>
  <c r="G12" i="17"/>
  <c r="G6" i="17" l="1"/>
  <c r="G7" i="17"/>
  <c r="B11" i="14"/>
  <c r="G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H23" i="14"/>
  <c r="H24" i="14"/>
  <c r="H25" i="14"/>
  <c r="H26" i="14"/>
  <c r="H27" i="14"/>
  <c r="H28" i="14"/>
  <c r="H30" i="14"/>
  <c r="H31" i="14"/>
  <c r="H32" i="14"/>
  <c r="H33" i="14"/>
  <c r="H34" i="14"/>
  <c r="H35" i="14"/>
  <c r="H36" i="14"/>
  <c r="H37" i="14"/>
  <c r="H38" i="14"/>
  <c r="B79" i="17"/>
  <c r="B75" i="17"/>
  <c r="B71" i="17"/>
  <c r="B66" i="17"/>
  <c r="B57" i="17"/>
  <c r="B49" i="17"/>
  <c r="E52" i="14"/>
  <c r="F52" i="14"/>
  <c r="B52" i="14"/>
  <c r="H52" i="14" s="1"/>
  <c r="C40" i="14"/>
  <c r="C41" i="14"/>
  <c r="C42" i="14"/>
  <c r="C43" i="14"/>
  <c r="C44" i="14"/>
  <c r="C45" i="14"/>
  <c r="C46" i="14"/>
  <c r="C47" i="14"/>
  <c r="C48" i="14"/>
  <c r="H48" i="14" s="1"/>
  <c r="C49" i="14"/>
  <c r="C50" i="14"/>
  <c r="C51" i="14"/>
  <c r="C52" i="14"/>
  <c r="C53" i="14"/>
  <c r="C54" i="14"/>
  <c r="C55" i="14"/>
  <c r="C39" i="14"/>
  <c r="E39" i="14"/>
  <c r="F39" i="14"/>
  <c r="E40" i="14"/>
  <c r="F40" i="14"/>
  <c r="E41" i="14"/>
  <c r="F41" i="14"/>
  <c r="E42" i="14"/>
  <c r="F42" i="14"/>
  <c r="E43" i="14"/>
  <c r="F43" i="14"/>
  <c r="E44" i="14"/>
  <c r="F44" i="14"/>
  <c r="E45" i="14"/>
  <c r="F45" i="14"/>
  <c r="E46" i="14"/>
  <c r="F46" i="14"/>
  <c r="E47" i="14"/>
  <c r="F47" i="14"/>
  <c r="E48" i="14"/>
  <c r="F48" i="14"/>
  <c r="E49" i="14"/>
  <c r="F49" i="14"/>
  <c r="E50" i="14"/>
  <c r="E51" i="14"/>
  <c r="F51" i="14"/>
  <c r="E53" i="14"/>
  <c r="F53" i="14"/>
  <c r="E54" i="14"/>
  <c r="F54" i="14"/>
  <c r="E55" i="14"/>
  <c r="F55" i="14"/>
  <c r="G100" i="17"/>
  <c r="G99" i="17"/>
  <c r="G98" i="17"/>
  <c r="G97" i="17"/>
  <c r="G96" i="17"/>
  <c r="G95" i="17"/>
  <c r="B50" i="14"/>
  <c r="H50" i="14" s="1"/>
  <c r="B51" i="14"/>
  <c r="H51" i="14" s="1"/>
  <c r="B53" i="14"/>
  <c r="B54" i="14"/>
  <c r="H54" i="14" s="1"/>
  <c r="B55" i="14"/>
  <c r="B40" i="14"/>
  <c r="H40" i="14" s="1"/>
  <c r="B41" i="14"/>
  <c r="B42" i="14"/>
  <c r="B43" i="14"/>
  <c r="H43" i="14" s="1"/>
  <c r="B44" i="14"/>
  <c r="B45" i="14"/>
  <c r="B46" i="14"/>
  <c r="B47" i="14"/>
  <c r="B48" i="14"/>
  <c r="B49" i="14"/>
  <c r="B39" i="14"/>
  <c r="H39" i="14" s="1"/>
  <c r="E29" i="14"/>
  <c r="B29" i="14"/>
  <c r="C29" i="14"/>
  <c r="F29" i="14"/>
  <c r="A48" i="14"/>
  <c r="A47" i="14"/>
  <c r="A46" i="14"/>
  <c r="A45" i="14"/>
  <c r="A44" i="14"/>
  <c r="A43" i="14"/>
  <c r="A42" i="14"/>
  <c r="A41" i="14"/>
  <c r="A39" i="14"/>
  <c r="A40"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H55" i="14" l="1"/>
  <c r="H46" i="14"/>
  <c r="H49" i="14"/>
  <c r="H53" i="14"/>
  <c r="H45" i="14"/>
  <c r="H42" i="14"/>
  <c r="H47" i="14"/>
  <c r="H44" i="14"/>
  <c r="H29" i="14"/>
  <c r="H41" i="14"/>
</calcChain>
</file>

<file path=xl/sharedStrings.xml><?xml version="1.0" encoding="utf-8"?>
<sst xmlns="http://schemas.openxmlformats.org/spreadsheetml/2006/main" count="267" uniqueCount="114">
  <si>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</si>
  <si>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</si>
  <si>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</si>
  <si>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</si>
  <si>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</si>
  <si>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</si>
  <si>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</si>
  <si>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</si>
  <si>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</si>
  <si>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</si>
  <si>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</si>
  <si>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</si>
  <si>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</si>
  <si>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</si>
  <si>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</si>
  <si>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</si>
  <si>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</si>
  <si>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</si>
  <si>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</si>
  <si>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</si>
  <si>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</si>
  <si>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</si>
  <si>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</si>
  <si>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</si>
  <si>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</si>
  <si>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</si>
  <si>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</si>
  <si>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</si>
  <si>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</si>
  <si>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</si>
  <si>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</si>
  <si>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</si>
  <si>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</si>
  <si>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</si>
  <si>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</si>
  <si>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</si>
  <si>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</si>
  <si>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</si>
  <si>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</si>
  <si>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</si>
  <si>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</si>
  <si>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</si>
  <si>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</si>
  <si>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</si>
  <si>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</si>
  <si>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</si>
  <si>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</si>
  <si>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</si>
  <si>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</si>
  <si>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</si>
  <si>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</si>
  <si>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</si>
  <si>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</si>
  <si>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</si>
  <si>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</si>
  <si>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</si>
  <si>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</si>
  <si>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</si>
  <si>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</si>
  <si>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</si>
  <si>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</si>
  <si>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</si>
  <si>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</si>
  <si>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</si>
  <si>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</si>
  <si>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</si>
  <si>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</si>
  <si>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</si>
  <si>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</si>
  <si>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</si>
  <si>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</si>
  <si>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</si>
  <si>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</si>
  <si>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</si>
  <si>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</si>
  <si>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</si>
  <si>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</si>
  <si>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</si>
  <si>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</si>
  <si>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</si>
  <si>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</si>
  <si>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</si>
  <si>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</si>
  <si>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</si>
  <si>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6 months</t>
  </si>
  <si>
    <t>End Year</t>
  </si>
  <si>
    <t>Number of days absence per FTE</t>
  </si>
  <si>
    <t>Percentage of staff Turnover</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</si>
  <si>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</si>
  <si>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</si>
  <si>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</si>
  <si>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</si>
  <si>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</si>
  <si>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</si>
  <si>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</si>
  <si>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</si>
  <si>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</si>
  <si>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</si>
  <si>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</si>
  <si>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</si>
  <si>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</si>
  <si>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</si>
  <si>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</si>
  <si>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</si>
  <si>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</si>
  <si>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</si>
  <si>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</si>
  <si>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</si>
  <si>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</si>
  <si>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</si>
  <si>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</si>
  <si>
    <t xml:space="preserve">Council Workforce and Equality Data </t>
  </si>
  <si>
    <t xml:space="preserve">Workforce Data </t>
  </si>
  <si>
    <t xml:space="preserve">Equalities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</si>
</sst>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b/>
      <sz val="10"/>
      <color theme="0"/>
      <name val="Arial"/>
      <family val="2"/>
    </font>
    <font>
      <sz val="10"/>
      <color theme="0"/>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2" fontId="4" fillId="0" borderId="2" xfId="1" applyNumberFormat="1" applyFont="1" applyBorder="1" applyAlignment="1">
      <alignment horizontal="center" vertical="center" wrapText="1"/>
    </xf>
    <xf numFmtId="1" fontId="4" fillId="0" borderId="2" xfId="0" applyNumberFormat="1" applyFont="1" applyBorder="1" applyAlignment="1">
      <alignment horizontal="center" vertical="center" wrapText="1"/>
    </xf>
    <xf numFmtId="0" fontId="11" fillId="2" borderId="2" xfId="0" applyFont="1" applyFill="1" applyBorder="1" applyAlignment="1">
      <alignment horizontal="center" vertical="center" wrapText="1"/>
    </xf>
    <xf numFmtId="10" fontId="4" fillId="0" borderId="2" xfId="1" applyNumberFormat="1" applyFont="1" applyBorder="1" applyAlignment="1">
      <alignment horizontal="center" vertical="center"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3" fillId="3" borderId="28" xfId="0" applyFont="1" applyFill="1" applyBorder="1" applyAlignment="1">
      <alignment horizontal="center" vertical="top" wrapText="1"/>
    </xf>
    <xf numFmtId="0" fontId="11" fillId="2" borderId="29" xfId="0" applyFont="1" applyFill="1" applyBorder="1" applyAlignment="1">
      <alignment horizontal="center" vertical="top" wrapText="1"/>
    </xf>
    <xf numFmtId="0" fontId="3" fillId="3" borderId="31" xfId="0" applyFont="1" applyFill="1" applyBorder="1" applyAlignment="1">
      <alignment vertical="top" wrapText="1"/>
    </xf>
    <xf numFmtId="0" fontId="3" fillId="3" borderId="9" xfId="0" applyFont="1" applyFill="1" applyBorder="1" applyAlignment="1">
      <alignment horizontal="center" vertical="top" wrapText="1"/>
    </xf>
    <xf numFmtId="0" fontId="11" fillId="2" borderId="32" xfId="0" applyFont="1" applyFill="1" applyBorder="1" applyAlignment="1">
      <alignment vertical="top" wrapText="1"/>
    </xf>
    <xf numFmtId="0" fontId="4" fillId="3" borderId="32" xfId="0" applyFont="1" applyFill="1" applyBorder="1" applyAlignment="1">
      <alignment vertical="top" wrapText="1"/>
    </xf>
    <xf numFmtId="0" fontId="5" fillId="3" borderId="32" xfId="0" applyFont="1" applyFill="1" applyBorder="1" applyAlignment="1">
      <alignment vertical="top" wrapText="1"/>
    </xf>
    <xf numFmtId="10" fontId="4" fillId="0" borderId="14" xfId="1" applyNumberFormat="1" applyFont="1" applyBorder="1" applyAlignment="1">
      <alignment horizontal="center" vertical="center" wrapText="1"/>
    </xf>
    <xf numFmtId="0" fontId="4" fillId="3" borderId="33" xfId="0" applyFont="1" applyFill="1" applyBorder="1" applyAlignment="1">
      <alignment vertical="top" wrapText="1"/>
    </xf>
    <xf numFmtId="0" fontId="4" fillId="3" borderId="34" xfId="0" applyFont="1" applyFill="1" applyBorder="1" applyAlignment="1">
      <alignment vertical="top" wrapText="1"/>
    </xf>
    <xf numFmtId="0" fontId="4" fillId="0" borderId="7" xfId="0" applyFont="1" applyBorder="1" applyAlignment="1">
      <alignment horizontal="center" vertical="center"/>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0" fontId="3" fillId="3" borderId="35" xfId="0" applyFont="1" applyFill="1" applyBorder="1" applyAlignment="1">
      <alignment horizontal="center" vertical="top" wrapText="1"/>
    </xf>
    <xf numFmtId="0" fontId="11" fillId="2" borderId="37" xfId="0" applyFont="1" applyFill="1" applyBorder="1" applyAlignment="1">
      <alignment horizontal="center" vertical="top" wrapText="1"/>
    </xf>
    <xf numFmtId="9" fontId="4" fillId="0" borderId="38" xfId="1" applyFont="1" applyBorder="1" applyAlignment="1">
      <alignment horizontal="center" vertical="center" wrapText="1"/>
    </xf>
    <xf numFmtId="0" fontId="11" fillId="2" borderId="38" xfId="0" applyFont="1" applyFill="1" applyBorder="1" applyAlignment="1">
      <alignment horizontal="center" vertical="center" wrapText="1"/>
    </xf>
    <xf numFmtId="10" fontId="4" fillId="0" borderId="21" xfId="0" quotePrefix="1" applyNumberFormat="1" applyFont="1" applyBorder="1" applyAlignment="1">
      <alignment horizontal="center" vertical="center" wrapText="1"/>
    </xf>
    <xf numFmtId="0" fontId="11" fillId="2" borderId="29" xfId="0" applyFont="1" applyFill="1" applyBorder="1" applyAlignment="1">
      <alignment horizontal="center" vertical="center" wrapText="1"/>
    </xf>
    <xf numFmtId="9" fontId="3" fillId="0" borderId="29" xfId="1" applyFont="1" applyBorder="1" applyAlignment="1">
      <alignment horizontal="center" vertical="center" wrapText="1"/>
    </xf>
    <xf numFmtId="9" fontId="4" fillId="0" borderId="37" xfId="1" applyFont="1" applyBorder="1" applyAlignment="1">
      <alignment horizontal="center" vertical="center" wrapText="1"/>
    </xf>
    <xf numFmtId="0" fontId="11" fillId="2" borderId="37" xfId="0" applyFont="1" applyFill="1" applyBorder="1" applyAlignment="1">
      <alignment horizontal="center" vertical="center"/>
    </xf>
    <xf numFmtId="0" fontId="3" fillId="3" borderId="39" xfId="0" applyFont="1" applyFill="1" applyBorder="1" applyAlignment="1">
      <alignment horizontal="center" vertical="top" wrapText="1"/>
    </xf>
    <xf numFmtId="0" fontId="11" fillId="2" borderId="40" xfId="0" applyFont="1" applyFill="1" applyBorder="1" applyAlignment="1">
      <alignment horizontal="center" vertical="top" wrapText="1"/>
    </xf>
    <xf numFmtId="9" fontId="4" fillId="0" borderId="40" xfId="1" applyFont="1" applyBorder="1" applyAlignment="1">
      <alignment horizontal="center" vertical="center" wrapText="1"/>
    </xf>
    <xf numFmtId="0" fontId="11" fillId="2" borderId="40" xfId="0" applyFont="1" applyFill="1" applyBorder="1" applyAlignment="1">
      <alignment horizontal="center" vertical="center"/>
    </xf>
    <xf numFmtId="0" fontId="4" fillId="0" borderId="2" xfId="1" applyNumberFormat="1"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10" fontId="16" fillId="0" borderId="29" xfId="1" applyNumberFormat="1" applyFont="1" applyBorder="1" applyAlignment="1">
      <alignment horizontal="center" vertical="center" wrapText="1"/>
    </xf>
    <xf numFmtId="10" fontId="16" fillId="0" borderId="30" xfId="1" applyNumberFormat="1" applyFont="1" applyBorder="1" applyAlignment="1">
      <alignment horizontal="center" vertical="center" wrapText="1"/>
    </xf>
    <xf numFmtId="10" fontId="17" fillId="0" borderId="40" xfId="1" applyNumberFormat="1" applyFont="1" applyBorder="1" applyAlignment="1">
      <alignment horizontal="center" vertical="center" wrapText="1"/>
    </xf>
    <xf numFmtId="0" fontId="3" fillId="2" borderId="2" xfId="0" applyFont="1" applyFill="1" applyBorder="1" applyAlignment="1">
      <alignment horizontal="center" vertical="center"/>
    </xf>
    <xf numFmtId="0" fontId="8" fillId="0" borderId="0" xfId="0" applyFont="1" applyAlignment="1">
      <alignment horizontal="left" wrapText="1"/>
    </xf>
  </cellXfs>
  <cellStyles count="2">
    <cellStyle name="Normal" xfId="0" builtinId="0"/>
    <cellStyle name="Percent" xfId="1" builtinId="5"/>
  </cellStyles>
  <dxfs count="9">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23" activePane="bottomLeft" state="frozen"/>
      <selection pane="bottomLeft" activeCell="C42" sqref="C42"/>
    </sheetView>
  </sheetViews>
  <sheetFormatPr defaultRowHeight="26.25" customHeight="1" x14ac:dyDescent="0.25"/>
  <cols>
    <col min="1" max="1" width="41.44140625" customWidth="1"/>
    <col min="2" max="7" width="11.44140625" customWidth="1"/>
    <col min="8" max="8" width="9.109375" style="20" customWidth="1"/>
  </cols>
  <sheetData>
    <row r="1" spans="1:8" ht="26.25" customHeight="1" x14ac:dyDescent="0.25">
      <c r="A1" s="2" t="s">
        <v>0</v>
      </c>
    </row>
    <row r="2" spans="1:8" ht="42.75" customHeight="1" x14ac:dyDescent="0.25">
      <c r="A2" s="127" t="s">
        <v>1</v>
      </c>
      <c r="B2" s="127"/>
      <c r="C2" s="127"/>
      <c r="D2" s="127"/>
      <c r="E2" s="127"/>
      <c r="F2" s="127"/>
      <c r="G2" s="127"/>
      <c r="H2" s="1"/>
    </row>
    <row r="3" spans="1:8" ht="30" customHeight="1" thickBot="1" x14ac:dyDescent="0.3">
      <c r="A3" s="12"/>
      <c r="B3" s="12"/>
      <c r="C3" s="12"/>
      <c r="D3" s="12"/>
      <c r="E3" s="12"/>
      <c r="F3" s="12"/>
      <c r="G3" s="12"/>
      <c r="H3" s="1"/>
    </row>
    <row r="4" spans="1:8" s="28" customFormat="1" ht="26.25" customHeight="1" thickBot="1" x14ac:dyDescent="0.3">
      <c r="A4" s="25" t="s">
        <v>2</v>
      </c>
      <c r="B4" s="79" t="s">
        <v>3</v>
      </c>
      <c r="C4" s="26" t="s">
        <v>4</v>
      </c>
      <c r="D4" s="26" t="s">
        <v>5</v>
      </c>
      <c r="E4" s="26" t="s">
        <v>6</v>
      </c>
      <c r="F4" s="26" t="s">
        <v>7</v>
      </c>
      <c r="G4" s="27" t="s">
        <v>8</v>
      </c>
    </row>
    <row r="5" spans="1:8" s="28" customFormat="1" ht="26.25" customHeight="1" thickBot="1" x14ac:dyDescent="0.3">
      <c r="A5" s="14" t="s">
        <v>9</v>
      </c>
      <c r="B5" s="60">
        <v>435.73</v>
      </c>
      <c r="C5" s="60">
        <v>402.08</v>
      </c>
      <c r="D5" s="60"/>
      <c r="E5" s="60"/>
      <c r="F5" s="60"/>
      <c r="G5" s="121"/>
    </row>
    <row r="6" spans="1:8" s="7" customFormat="1" ht="26.25" customHeight="1" thickBot="1" x14ac:dyDescent="0.3">
      <c r="A6" s="14" t="s">
        <v>10</v>
      </c>
      <c r="B6" s="21">
        <v>215</v>
      </c>
      <c r="C6" s="21">
        <v>203</v>
      </c>
      <c r="D6" s="21"/>
      <c r="E6" s="21"/>
      <c r="F6" s="102"/>
      <c r="G6" s="121">
        <f>SUM(C6:F6)/4</f>
        <v>50.75</v>
      </c>
      <c r="H6" s="20" t="s">
        <v>11</v>
      </c>
    </row>
    <row r="7" spans="1:8" s="7" customFormat="1" ht="26.25" customHeight="1" thickBot="1" x14ac:dyDescent="0.3">
      <c r="A7" s="62" t="s">
        <v>12</v>
      </c>
      <c r="B7" s="21">
        <v>309</v>
      </c>
      <c r="C7" s="21">
        <v>297</v>
      </c>
      <c r="D7" s="21"/>
      <c r="E7" s="21"/>
      <c r="F7" s="102"/>
      <c r="G7" s="121">
        <f>SUM(C7:F7)/4</f>
        <v>74.25</v>
      </c>
      <c r="H7" s="20" t="s">
        <v>11</v>
      </c>
    </row>
    <row r="8" spans="1:8" s="7" customFormat="1" ht="26.25" customHeight="1" thickBot="1" x14ac:dyDescent="0.3">
      <c r="A8" s="62" t="s">
        <v>13</v>
      </c>
      <c r="B8" s="60">
        <v>524</v>
      </c>
      <c r="C8" s="60">
        <v>500</v>
      </c>
      <c r="D8" s="60"/>
      <c r="E8" s="60"/>
      <c r="F8" s="103"/>
      <c r="G8" s="121">
        <f>SUM(C8:F8)/4</f>
        <v>125</v>
      </c>
      <c r="H8" s="20" t="s">
        <v>11</v>
      </c>
    </row>
    <row r="9" spans="1:8" s="7" customFormat="1" ht="16.2" thickBot="1" x14ac:dyDescent="0.3">
      <c r="A9" s="29" t="s">
        <v>14</v>
      </c>
      <c r="B9" s="30"/>
      <c r="C9" s="30"/>
      <c r="D9" s="30"/>
      <c r="E9" s="30"/>
      <c r="F9" s="30"/>
      <c r="G9" s="31"/>
      <c r="H9" s="20"/>
    </row>
    <row r="10" spans="1:8" s="7" customFormat="1" ht="26.25" customHeight="1" thickBot="1" x14ac:dyDescent="0.3">
      <c r="A10" s="69" t="s">
        <v>15</v>
      </c>
      <c r="B10" s="32">
        <v>1.67</v>
      </c>
      <c r="C10" s="32">
        <v>1.18</v>
      </c>
      <c r="D10" s="32"/>
      <c r="E10" s="32"/>
      <c r="F10" s="32"/>
      <c r="G10" s="23"/>
      <c r="H10" s="20" t="s">
        <v>16</v>
      </c>
    </row>
    <row r="11" spans="1:8" s="7" customFormat="1" ht="26.25" customHeight="1" thickBot="1" x14ac:dyDescent="0.3">
      <c r="A11" s="104" t="s">
        <v>17</v>
      </c>
      <c r="B11" s="105">
        <v>14</v>
      </c>
      <c r="C11" s="105">
        <v>53</v>
      </c>
      <c r="D11" s="105"/>
      <c r="E11" s="105"/>
      <c r="F11" s="105"/>
      <c r="G11" s="106"/>
      <c r="H11" s="20"/>
    </row>
    <row r="12" spans="1:8" s="7" customFormat="1" ht="26.25" customHeight="1" thickBot="1" x14ac:dyDescent="0.3">
      <c r="A12" s="14" t="s">
        <v>18</v>
      </c>
      <c r="B12" s="32">
        <v>11</v>
      </c>
      <c r="C12" s="32">
        <v>16</v>
      </c>
      <c r="D12" s="32"/>
      <c r="E12" s="32"/>
      <c r="F12" s="32"/>
      <c r="G12" s="23">
        <f>SUM(B12:C12)</f>
        <v>27</v>
      </c>
      <c r="H12" s="20" t="s">
        <v>19</v>
      </c>
    </row>
    <row r="13" spans="1:8" s="7" customFormat="1" ht="26.25" customHeight="1" thickBot="1" x14ac:dyDescent="0.3">
      <c r="A13" s="33" t="s">
        <v>20</v>
      </c>
      <c r="B13" s="32">
        <v>0</v>
      </c>
      <c r="C13" s="32">
        <v>2</v>
      </c>
      <c r="D13" s="32"/>
      <c r="E13" s="32"/>
      <c r="F13" s="32"/>
      <c r="G13" s="23">
        <f t="shared" ref="G13:G15" si="0">SUM(B13:C13)</f>
        <v>2</v>
      </c>
      <c r="H13" s="20" t="s">
        <v>19</v>
      </c>
    </row>
    <row r="14" spans="1:8" s="7" customFormat="1" ht="26.25" customHeight="1" thickBot="1" x14ac:dyDescent="0.3">
      <c r="A14" s="14" t="s">
        <v>21</v>
      </c>
      <c r="B14" s="32">
        <v>0</v>
      </c>
      <c r="C14" s="32">
        <v>0</v>
      </c>
      <c r="D14" s="32"/>
      <c r="E14" s="32"/>
      <c r="F14" s="32"/>
      <c r="G14" s="23">
        <f t="shared" si="0"/>
        <v>0</v>
      </c>
      <c r="H14" s="20" t="s">
        <v>19</v>
      </c>
    </row>
    <row r="15" spans="1:8" s="7" customFormat="1" ht="26.25" customHeight="1" thickBot="1" x14ac:dyDescent="0.3">
      <c r="A15" s="14" t="s">
        <v>22</v>
      </c>
      <c r="B15" s="32">
        <v>2</v>
      </c>
      <c r="C15" s="32">
        <v>0</v>
      </c>
      <c r="D15" s="32"/>
      <c r="E15" s="32"/>
      <c r="F15" s="32"/>
      <c r="G15" s="23">
        <f t="shared" si="0"/>
        <v>2</v>
      </c>
      <c r="H15" s="20" t="s">
        <v>19</v>
      </c>
    </row>
    <row r="16" spans="1:8" s="7" customFormat="1" ht="16.2" thickBot="1" x14ac:dyDescent="0.3">
      <c r="A16" s="29" t="s">
        <v>23</v>
      </c>
      <c r="B16" s="35"/>
      <c r="C16" s="34"/>
      <c r="D16" s="34"/>
      <c r="E16" s="35"/>
      <c r="F16" s="35"/>
      <c r="G16" s="36"/>
      <c r="H16" s="20"/>
    </row>
    <row r="17" spans="1:9" s="7" customFormat="1" ht="26.25" customHeight="1" thickBot="1" x14ac:dyDescent="0.3">
      <c r="A17" s="14" t="s">
        <v>24</v>
      </c>
      <c r="B17" s="21">
        <v>477</v>
      </c>
      <c r="C17" s="21">
        <v>412</v>
      </c>
      <c r="D17" s="21"/>
      <c r="E17" s="21"/>
      <c r="F17" s="21"/>
      <c r="G17" s="22"/>
      <c r="H17" s="20"/>
    </row>
    <row r="18" spans="1:9" s="7" customFormat="1" ht="26.25" customHeight="1" thickBot="1" x14ac:dyDescent="0.3">
      <c r="A18" s="14" t="s">
        <v>25</v>
      </c>
      <c r="B18" s="32">
        <v>69</v>
      </c>
      <c r="C18" s="32">
        <v>44</v>
      </c>
      <c r="D18" s="32"/>
      <c r="E18" s="32"/>
      <c r="F18" s="32"/>
      <c r="G18" s="23"/>
      <c r="H18" s="20"/>
      <c r="I18" s="122"/>
    </row>
    <row r="19" spans="1:9" ht="26.25" customHeight="1" thickBot="1" x14ac:dyDescent="0.3">
      <c r="A19" s="14" t="s">
        <v>26</v>
      </c>
      <c r="B19" s="24">
        <v>26</v>
      </c>
      <c r="C19" s="21">
        <v>25</v>
      </c>
      <c r="D19" s="24"/>
      <c r="E19" s="24"/>
      <c r="F19" s="24"/>
      <c r="G19" s="22"/>
      <c r="I19" s="122"/>
    </row>
    <row r="20" spans="1:9" s="7" customFormat="1" ht="26.25" customHeight="1" thickBot="1" x14ac:dyDescent="0.3">
      <c r="A20" s="14" t="s">
        <v>27</v>
      </c>
      <c r="B20" s="32">
        <v>3</v>
      </c>
      <c r="C20" s="32">
        <v>1.55</v>
      </c>
      <c r="D20" s="32"/>
      <c r="E20" s="32"/>
      <c r="F20" s="32"/>
      <c r="G20" s="23"/>
      <c r="H20" s="20"/>
      <c r="I20" s="122"/>
    </row>
    <row r="21" spans="1:9" s="7" customFormat="1" ht="26.25" customHeight="1" thickBot="1" x14ac:dyDescent="0.3">
      <c r="A21" s="14" t="s">
        <v>28</v>
      </c>
      <c r="B21" s="21">
        <v>445</v>
      </c>
      <c r="C21" s="21">
        <v>372</v>
      </c>
      <c r="D21" s="21"/>
      <c r="E21" s="21"/>
      <c r="F21" s="21"/>
      <c r="G21" s="22"/>
      <c r="H21" s="20"/>
      <c r="I21" s="122"/>
    </row>
    <row r="22" spans="1:9" s="7" customFormat="1" ht="26.25" customHeight="1" thickBot="1" x14ac:dyDescent="0.3">
      <c r="A22" s="14" t="s">
        <v>29</v>
      </c>
      <c r="B22" s="32">
        <v>25</v>
      </c>
      <c r="C22" s="32">
        <v>27</v>
      </c>
      <c r="D22" s="32"/>
      <c r="E22" s="32"/>
      <c r="F22" s="32"/>
      <c r="G22" s="23"/>
      <c r="H22" s="20"/>
      <c r="I22" s="122"/>
    </row>
    <row r="23" spans="1:9" s="7" customFormat="1" ht="26.25" customHeight="1" thickBot="1" x14ac:dyDescent="0.3">
      <c r="A23" s="14" t="s">
        <v>30</v>
      </c>
      <c r="B23" s="32">
        <v>1</v>
      </c>
      <c r="C23" s="32">
        <v>1</v>
      </c>
      <c r="D23" s="32"/>
      <c r="E23" s="32"/>
      <c r="F23" s="32"/>
      <c r="G23" s="23"/>
      <c r="H23" s="20"/>
      <c r="I23" s="122"/>
    </row>
    <row r="24" spans="1:9" s="7" customFormat="1" ht="26.25" customHeight="1" thickBot="1" x14ac:dyDescent="0.3">
      <c r="A24" s="14" t="s">
        <v>31</v>
      </c>
      <c r="B24" s="32">
        <v>10</v>
      </c>
      <c r="C24" s="32">
        <v>8.11</v>
      </c>
      <c r="D24" s="32"/>
      <c r="E24" s="32"/>
      <c r="F24" s="32"/>
      <c r="G24" s="23"/>
      <c r="H24" s="20"/>
      <c r="I24" s="122"/>
    </row>
    <row r="25" spans="1:9" s="7" customFormat="1" ht="26.25" hidden="1" customHeight="1" x14ac:dyDescent="0.25">
      <c r="A25" s="14" t="s">
        <v>32</v>
      </c>
      <c r="B25" s="72"/>
      <c r="C25" s="72"/>
      <c r="D25" s="72"/>
      <c r="E25" s="72"/>
      <c r="F25" s="72"/>
      <c r="G25" s="23"/>
      <c r="H25" s="20" t="s">
        <v>33</v>
      </c>
      <c r="I25" s="122"/>
    </row>
    <row r="26" spans="1:9" ht="13.8" hidden="1" thickBot="1" x14ac:dyDescent="0.3">
      <c r="A26" s="16" t="s">
        <v>34</v>
      </c>
      <c r="B26" s="73"/>
      <c r="C26" s="75"/>
      <c r="D26" s="73"/>
      <c r="E26" s="73"/>
      <c r="F26" s="73"/>
      <c r="G26" s="37"/>
      <c r="H26" s="20" t="s">
        <v>35</v>
      </c>
      <c r="I26" s="122"/>
    </row>
    <row r="27" spans="1:9" ht="13.8" hidden="1" thickBot="1" x14ac:dyDescent="0.3">
      <c r="A27" s="16" t="s">
        <v>36</v>
      </c>
      <c r="B27" s="73"/>
      <c r="C27" s="75"/>
      <c r="D27" s="73"/>
      <c r="E27" s="73"/>
      <c r="F27" s="73"/>
      <c r="G27" s="37"/>
      <c r="H27" s="20" t="s">
        <v>35</v>
      </c>
      <c r="I27" s="122"/>
    </row>
    <row r="28" spans="1:9" ht="13.8" hidden="1" thickBot="1" x14ac:dyDescent="0.3">
      <c r="A28" s="16" t="s">
        <v>37</v>
      </c>
      <c r="B28" s="73"/>
      <c r="C28" s="75"/>
      <c r="D28" s="73"/>
      <c r="E28" s="73"/>
      <c r="F28" s="73"/>
      <c r="G28" s="37"/>
      <c r="H28" s="20" t="s">
        <v>35</v>
      </c>
      <c r="I28" s="122"/>
    </row>
    <row r="29" spans="1:9" ht="13.8" hidden="1" thickBot="1" x14ac:dyDescent="0.3">
      <c r="A29" s="16" t="s">
        <v>38</v>
      </c>
      <c r="B29" s="73"/>
      <c r="C29" s="75"/>
      <c r="D29" s="73"/>
      <c r="E29" s="73"/>
      <c r="F29" s="73"/>
      <c r="G29" s="37"/>
      <c r="H29" s="20" t="s">
        <v>35</v>
      </c>
      <c r="I29" s="122"/>
    </row>
    <row r="30" spans="1:9" ht="13.8" hidden="1" thickBot="1" x14ac:dyDescent="0.3">
      <c r="A30" s="61" t="s">
        <v>39</v>
      </c>
      <c r="B30" s="73"/>
      <c r="C30" s="75"/>
      <c r="D30" s="73"/>
      <c r="E30" s="73"/>
      <c r="F30" s="73"/>
      <c r="G30" s="37"/>
      <c r="H30" s="20" t="s">
        <v>35</v>
      </c>
      <c r="I30" s="122"/>
    </row>
    <row r="31" spans="1:9" ht="13.8" hidden="1" thickBot="1" x14ac:dyDescent="0.3">
      <c r="A31" s="61" t="s">
        <v>40</v>
      </c>
      <c r="B31" s="73"/>
      <c r="C31" s="75"/>
      <c r="D31" s="73"/>
      <c r="E31" s="73"/>
      <c r="F31" s="73"/>
      <c r="G31" s="37"/>
      <c r="H31" s="20" t="s">
        <v>35</v>
      </c>
      <c r="I31" s="122"/>
    </row>
    <row r="32" spans="1:9" ht="13.8" hidden="1" thickBot="1" x14ac:dyDescent="0.3">
      <c r="A32" s="16" t="s">
        <v>41</v>
      </c>
      <c r="B32" s="64"/>
      <c r="C32" s="63"/>
      <c r="D32" s="64"/>
      <c r="E32" s="64"/>
      <c r="F32" s="64"/>
      <c r="G32" s="67"/>
      <c r="H32" s="20" t="s">
        <v>35</v>
      </c>
      <c r="I32" s="122"/>
    </row>
    <row r="33" spans="1:9" s="7" customFormat="1" ht="26.25" hidden="1" customHeight="1" x14ac:dyDescent="0.25">
      <c r="A33" s="14" t="s">
        <v>42</v>
      </c>
      <c r="B33" s="71"/>
      <c r="C33" s="71"/>
      <c r="D33" s="71"/>
      <c r="E33" s="72"/>
      <c r="F33" s="71"/>
      <c r="G33" s="72"/>
      <c r="H33" s="20" t="s">
        <v>33</v>
      </c>
      <c r="I33" s="122"/>
    </row>
    <row r="34" spans="1:9" ht="13.8" hidden="1" thickBot="1" x14ac:dyDescent="0.3">
      <c r="A34" s="16" t="s">
        <v>34</v>
      </c>
      <c r="B34" s="55"/>
      <c r="C34" s="74"/>
      <c r="D34" s="55"/>
      <c r="E34" s="73"/>
      <c r="F34" s="55"/>
      <c r="G34" s="73"/>
      <c r="H34" s="20" t="s">
        <v>35</v>
      </c>
      <c r="I34" s="122"/>
    </row>
    <row r="35" spans="1:9" ht="13.8" hidden="1" thickBot="1" x14ac:dyDescent="0.3">
      <c r="A35" s="16" t="s">
        <v>36</v>
      </c>
      <c r="B35" s="55"/>
      <c r="C35" s="74"/>
      <c r="D35" s="55"/>
      <c r="E35" s="73"/>
      <c r="F35" s="55"/>
      <c r="G35" s="73"/>
      <c r="H35" s="20" t="s">
        <v>35</v>
      </c>
      <c r="I35" s="122"/>
    </row>
    <row r="36" spans="1:9" ht="13.8" hidden="1" thickBot="1" x14ac:dyDescent="0.3">
      <c r="A36" s="16" t="s">
        <v>37</v>
      </c>
      <c r="B36" s="55"/>
      <c r="C36" s="74"/>
      <c r="D36" s="55"/>
      <c r="E36" s="73"/>
      <c r="F36" s="55"/>
      <c r="G36" s="73"/>
      <c r="H36" s="20" t="s">
        <v>35</v>
      </c>
      <c r="I36" s="122"/>
    </row>
    <row r="37" spans="1:9" ht="13.8" hidden="1" thickBot="1" x14ac:dyDescent="0.3">
      <c r="A37" s="16" t="s">
        <v>38</v>
      </c>
      <c r="B37" s="55"/>
      <c r="C37" s="74"/>
      <c r="D37" s="55"/>
      <c r="E37" s="73"/>
      <c r="F37" s="55"/>
      <c r="G37" s="73"/>
      <c r="H37" s="20" t="s">
        <v>35</v>
      </c>
      <c r="I37" s="122"/>
    </row>
    <row r="38" spans="1:9" ht="13.8" hidden="1" thickBot="1" x14ac:dyDescent="0.3">
      <c r="A38" s="61" t="s">
        <v>39</v>
      </c>
      <c r="B38" s="55"/>
      <c r="C38" s="74"/>
      <c r="D38" s="55"/>
      <c r="E38" s="73"/>
      <c r="F38" s="55"/>
      <c r="G38" s="73"/>
      <c r="H38" s="20" t="s">
        <v>35</v>
      </c>
      <c r="I38" s="122"/>
    </row>
    <row r="39" spans="1:9" ht="13.8" hidden="1" thickBot="1" x14ac:dyDescent="0.3">
      <c r="A39" s="61" t="s">
        <v>40</v>
      </c>
      <c r="B39" s="5"/>
      <c r="C39" s="13"/>
      <c r="D39" s="5"/>
      <c r="E39" s="5"/>
      <c r="F39" s="5"/>
      <c r="G39" s="37"/>
      <c r="H39" s="20" t="s">
        <v>35</v>
      </c>
      <c r="I39" s="122"/>
    </row>
    <row r="40" spans="1:9" ht="13.8" hidden="1" thickBot="1" x14ac:dyDescent="0.3">
      <c r="A40" s="16" t="s">
        <v>41</v>
      </c>
      <c r="B40" s="64"/>
      <c r="C40" s="63"/>
      <c r="D40" s="64"/>
      <c r="E40" s="64"/>
      <c r="F40" s="64"/>
      <c r="G40" s="67"/>
      <c r="H40" s="20" t="s">
        <v>35</v>
      </c>
      <c r="I40" s="122"/>
    </row>
    <row r="41" spans="1:9" s="7" customFormat="1" ht="26.25" customHeight="1" thickBot="1" x14ac:dyDescent="0.3">
      <c r="A41" s="14" t="s">
        <v>43</v>
      </c>
      <c r="B41" s="21">
        <v>168</v>
      </c>
      <c r="C41" s="21">
        <v>179</v>
      </c>
      <c r="D41" s="21"/>
      <c r="E41" s="21"/>
      <c r="F41" s="21"/>
      <c r="G41" s="22"/>
      <c r="H41" s="20"/>
      <c r="I41" s="122"/>
    </row>
    <row r="42" spans="1:9" s="7" customFormat="1" ht="26.25" customHeight="1" thickBot="1" x14ac:dyDescent="0.3">
      <c r="A42" s="14" t="s">
        <v>44</v>
      </c>
      <c r="B42" s="32">
        <v>356</v>
      </c>
      <c r="C42" s="32">
        <v>321</v>
      </c>
      <c r="D42" s="32"/>
      <c r="E42" s="32"/>
      <c r="F42" s="32"/>
      <c r="G42" s="23"/>
      <c r="H42" s="20"/>
      <c r="I42" s="122"/>
    </row>
    <row r="43" spans="1:9" s="7" customFormat="1" ht="26.25" customHeight="1" thickBot="1" x14ac:dyDescent="0.3">
      <c r="A43" s="14" t="s">
        <v>45</v>
      </c>
      <c r="B43" s="32">
        <v>12</v>
      </c>
      <c r="C43" s="32">
        <v>14</v>
      </c>
      <c r="D43" s="32"/>
      <c r="E43" s="32"/>
      <c r="F43" s="32"/>
      <c r="G43" s="23"/>
      <c r="H43" s="20"/>
      <c r="I43" s="122"/>
    </row>
    <row r="44" spans="1:9" s="7" customFormat="1" ht="26.25" customHeight="1" thickBot="1" x14ac:dyDescent="0.3">
      <c r="A44" s="14" t="s">
        <v>46</v>
      </c>
      <c r="B44" s="21">
        <v>200</v>
      </c>
      <c r="C44" s="21">
        <v>211</v>
      </c>
      <c r="D44" s="21"/>
      <c r="E44" s="21"/>
      <c r="F44" s="21"/>
      <c r="G44" s="22"/>
      <c r="H44" s="20"/>
      <c r="I44" s="122"/>
    </row>
    <row r="45" spans="1:9" s="7" customFormat="1" ht="26.25" customHeight="1" thickBot="1" x14ac:dyDescent="0.3">
      <c r="A45" s="14" t="s">
        <v>47</v>
      </c>
      <c r="B45" s="32">
        <v>324</v>
      </c>
      <c r="C45" s="32">
        <v>301</v>
      </c>
      <c r="D45" s="32"/>
      <c r="E45" s="32"/>
      <c r="F45" s="32"/>
      <c r="G45" s="23"/>
      <c r="H45" s="20"/>
      <c r="I45" s="122"/>
    </row>
    <row r="46" spans="1:9" s="7" customFormat="1" ht="26.25" customHeight="1" thickBot="1" x14ac:dyDescent="0.3">
      <c r="A46" s="14" t="s">
        <v>48</v>
      </c>
      <c r="B46" s="32">
        <v>164</v>
      </c>
      <c r="C46" s="32">
        <v>151</v>
      </c>
      <c r="D46" s="32"/>
      <c r="E46" s="32"/>
      <c r="F46" s="32"/>
      <c r="G46" s="23"/>
      <c r="H46" s="20"/>
      <c r="I46" s="122"/>
    </row>
    <row r="47" spans="1:9" s="7" customFormat="1" ht="26.25" customHeight="1" thickBot="1" x14ac:dyDescent="0.3">
      <c r="A47" s="14" t="s">
        <v>49</v>
      </c>
      <c r="B47" s="21">
        <v>524</v>
      </c>
      <c r="C47" s="21">
        <v>500</v>
      </c>
      <c r="D47" s="21"/>
      <c r="E47" s="21"/>
      <c r="F47" s="21"/>
      <c r="G47" s="22"/>
      <c r="H47" s="20"/>
      <c r="I47" s="122"/>
    </row>
    <row r="48" spans="1:9" s="7" customFormat="1" ht="26.25" customHeight="1" x14ac:dyDescent="0.25">
      <c r="A48" s="14" t="s">
        <v>50</v>
      </c>
      <c r="B48" s="32">
        <v>15</v>
      </c>
      <c r="C48" s="32">
        <v>31</v>
      </c>
      <c r="D48" s="32"/>
      <c r="E48" s="32"/>
      <c r="F48" s="32"/>
      <c r="G48" s="23"/>
      <c r="H48" s="20"/>
      <c r="I48" s="122"/>
    </row>
    <row r="49" spans="1:9" s="7" customFormat="1" ht="26.25" hidden="1" customHeight="1" x14ac:dyDescent="0.25">
      <c r="A49" s="14" t="s">
        <v>51</v>
      </c>
      <c r="B49" s="32">
        <f>SUM(B50:B54)</f>
        <v>0</v>
      </c>
      <c r="C49" s="32"/>
      <c r="D49" s="32"/>
      <c r="E49" s="32"/>
      <c r="F49" s="32"/>
      <c r="G49" s="23" t="s">
        <v>52</v>
      </c>
      <c r="H49" s="20" t="s">
        <v>33</v>
      </c>
      <c r="I49" s="122">
        <f t="shared" ref="I49:I82" si="1">SUM(C49:D49)/2</f>
        <v>0</v>
      </c>
    </row>
    <row r="50" spans="1:9" ht="13.2" hidden="1" x14ac:dyDescent="0.25">
      <c r="A50" s="16" t="s">
        <v>34</v>
      </c>
      <c r="B50" s="5"/>
      <c r="C50" s="13"/>
      <c r="D50" s="5"/>
      <c r="E50" s="5"/>
      <c r="F50" s="5"/>
      <c r="G50" s="37" t="s">
        <v>52</v>
      </c>
      <c r="I50" s="122">
        <f t="shared" si="1"/>
        <v>0</v>
      </c>
    </row>
    <row r="51" spans="1:9" ht="13.2" hidden="1" x14ac:dyDescent="0.25">
      <c r="A51" s="16" t="s">
        <v>36</v>
      </c>
      <c r="B51" s="5"/>
      <c r="C51" s="13"/>
      <c r="D51" s="5"/>
      <c r="E51" s="5"/>
      <c r="F51" s="5"/>
      <c r="G51" s="37" t="s">
        <v>52</v>
      </c>
      <c r="I51" s="122">
        <f t="shared" si="1"/>
        <v>0</v>
      </c>
    </row>
    <row r="52" spans="1:9" ht="13.2" hidden="1" x14ac:dyDescent="0.25">
      <c r="A52" s="16" t="s">
        <v>37</v>
      </c>
      <c r="B52" s="5"/>
      <c r="C52" s="13"/>
      <c r="D52" s="5"/>
      <c r="E52" s="5"/>
      <c r="F52" s="5"/>
      <c r="G52" s="37" t="s">
        <v>52</v>
      </c>
      <c r="I52" s="122">
        <f t="shared" si="1"/>
        <v>0</v>
      </c>
    </row>
    <row r="53" spans="1:9" ht="13.2" hidden="1" x14ac:dyDescent="0.25">
      <c r="A53" s="16" t="s">
        <v>38</v>
      </c>
      <c r="B53" s="5"/>
      <c r="C53" s="13"/>
      <c r="D53" s="5"/>
      <c r="E53" s="5"/>
      <c r="F53" s="5"/>
      <c r="G53" s="37" t="s">
        <v>52</v>
      </c>
      <c r="I53" s="122">
        <f t="shared" si="1"/>
        <v>0</v>
      </c>
    </row>
    <row r="54" spans="1:9" ht="13.2" hidden="1" x14ac:dyDescent="0.25">
      <c r="A54" s="61" t="s">
        <v>39</v>
      </c>
      <c r="B54" s="5"/>
      <c r="C54" s="13"/>
      <c r="D54" s="5"/>
      <c r="E54" s="5"/>
      <c r="F54" s="5"/>
      <c r="G54" s="37" t="s">
        <v>52</v>
      </c>
      <c r="I54" s="122">
        <f t="shared" si="1"/>
        <v>0</v>
      </c>
    </row>
    <row r="55" spans="1:9" ht="13.2" hidden="1" x14ac:dyDescent="0.25">
      <c r="A55" s="61" t="s">
        <v>40</v>
      </c>
      <c r="B55" s="5"/>
      <c r="C55" s="13"/>
      <c r="D55" s="5"/>
      <c r="E55" s="5"/>
      <c r="F55" s="5"/>
      <c r="G55" s="37" t="s">
        <v>52</v>
      </c>
      <c r="I55" s="122">
        <f t="shared" si="1"/>
        <v>0</v>
      </c>
    </row>
    <row r="56" spans="1:9" ht="13.2" hidden="1" x14ac:dyDescent="0.25">
      <c r="A56" s="16" t="s">
        <v>41</v>
      </c>
      <c r="B56" s="64" t="s">
        <v>52</v>
      </c>
      <c r="C56" s="63"/>
      <c r="D56" s="64"/>
      <c r="E56" s="64"/>
      <c r="F56" s="64"/>
      <c r="G56" s="67" t="s">
        <v>52</v>
      </c>
      <c r="I56" s="122">
        <f t="shared" si="1"/>
        <v>0</v>
      </c>
    </row>
    <row r="57" spans="1:9" s="7" customFormat="1" ht="26.25" hidden="1" customHeight="1" x14ac:dyDescent="0.25">
      <c r="A57" s="14" t="s">
        <v>53</v>
      </c>
      <c r="B57" s="32">
        <f>SUM(B58:B62)</f>
        <v>0</v>
      </c>
      <c r="C57" s="32"/>
      <c r="D57" s="32"/>
      <c r="E57" s="32"/>
      <c r="F57" s="32"/>
      <c r="G57" s="23" t="s">
        <v>52</v>
      </c>
      <c r="H57" s="20" t="s">
        <v>33</v>
      </c>
      <c r="I57" s="122">
        <f t="shared" si="1"/>
        <v>0</v>
      </c>
    </row>
    <row r="58" spans="1:9" ht="13.2" hidden="1" x14ac:dyDescent="0.25">
      <c r="A58" s="16" t="s">
        <v>34</v>
      </c>
      <c r="B58" s="5"/>
      <c r="C58" s="13"/>
      <c r="D58" s="5"/>
      <c r="E58" s="5"/>
      <c r="F58" s="5"/>
      <c r="G58" s="37" t="s">
        <v>52</v>
      </c>
      <c r="I58" s="122">
        <f t="shared" si="1"/>
        <v>0</v>
      </c>
    </row>
    <row r="59" spans="1:9" ht="13.2" hidden="1" x14ac:dyDescent="0.25">
      <c r="A59" s="16" t="s">
        <v>36</v>
      </c>
      <c r="B59" s="5"/>
      <c r="C59" s="13"/>
      <c r="D59" s="5"/>
      <c r="E59" s="5"/>
      <c r="F59" s="5"/>
      <c r="G59" s="37" t="s">
        <v>52</v>
      </c>
      <c r="I59" s="122">
        <f t="shared" si="1"/>
        <v>0</v>
      </c>
    </row>
    <row r="60" spans="1:9" ht="13.2" hidden="1" x14ac:dyDescent="0.25">
      <c r="A60" s="16" t="s">
        <v>37</v>
      </c>
      <c r="B60" s="5"/>
      <c r="C60" s="13"/>
      <c r="D60" s="5"/>
      <c r="E60" s="5"/>
      <c r="F60" s="5"/>
      <c r="G60" s="37" t="s">
        <v>52</v>
      </c>
      <c r="I60" s="122">
        <f t="shared" si="1"/>
        <v>0</v>
      </c>
    </row>
    <row r="61" spans="1:9" ht="13.2" hidden="1" x14ac:dyDescent="0.25">
      <c r="A61" s="16" t="s">
        <v>38</v>
      </c>
      <c r="B61" s="5"/>
      <c r="C61" s="13"/>
      <c r="D61" s="5"/>
      <c r="E61" s="5"/>
      <c r="F61" s="5"/>
      <c r="G61" s="37" t="s">
        <v>52</v>
      </c>
      <c r="I61" s="122">
        <f t="shared" si="1"/>
        <v>0</v>
      </c>
    </row>
    <row r="62" spans="1:9" ht="13.2" hidden="1" x14ac:dyDescent="0.25">
      <c r="A62" s="61" t="s">
        <v>39</v>
      </c>
      <c r="B62" s="5"/>
      <c r="C62" s="13"/>
      <c r="D62" s="5"/>
      <c r="E62" s="5"/>
      <c r="F62" s="5"/>
      <c r="G62" s="37" t="s">
        <v>52</v>
      </c>
      <c r="I62" s="122">
        <f t="shared" si="1"/>
        <v>0</v>
      </c>
    </row>
    <row r="63" spans="1:9" ht="13.2" hidden="1" x14ac:dyDescent="0.25">
      <c r="A63" s="61" t="s">
        <v>40</v>
      </c>
      <c r="B63" s="5"/>
      <c r="C63" s="13"/>
      <c r="D63" s="5"/>
      <c r="E63" s="5"/>
      <c r="F63" s="5"/>
      <c r="G63" s="37" t="s">
        <v>52</v>
      </c>
      <c r="I63" s="122">
        <f t="shared" si="1"/>
        <v>0</v>
      </c>
    </row>
    <row r="64" spans="1:9" ht="13.8" hidden="1" thickBot="1" x14ac:dyDescent="0.3">
      <c r="A64" s="17" t="s">
        <v>41</v>
      </c>
      <c r="B64" s="66" t="s">
        <v>52</v>
      </c>
      <c r="C64" s="65"/>
      <c r="D64" s="66"/>
      <c r="E64" s="66"/>
      <c r="F64" s="66"/>
      <c r="G64" s="68" t="s">
        <v>52</v>
      </c>
      <c r="I64" s="122">
        <f t="shared" si="1"/>
        <v>0</v>
      </c>
    </row>
    <row r="65" spans="1:9" s="43" customFormat="1" ht="15.6" hidden="1" x14ac:dyDescent="0.25">
      <c r="A65" s="41" t="s">
        <v>54</v>
      </c>
      <c r="B65" s="42"/>
      <c r="C65" s="42"/>
      <c r="D65" s="42"/>
      <c r="E65" s="42"/>
      <c r="F65" s="42"/>
      <c r="G65" s="42"/>
      <c r="I65" s="122">
        <f t="shared" si="1"/>
        <v>0</v>
      </c>
    </row>
    <row r="66" spans="1:9" ht="26.25" hidden="1" customHeight="1" x14ac:dyDescent="0.25">
      <c r="A66" s="14" t="s">
        <v>55</v>
      </c>
      <c r="B66" s="32">
        <f>SUM(B67:B68)</f>
        <v>0</v>
      </c>
      <c r="C66" s="32"/>
      <c r="D66" s="32"/>
      <c r="E66" s="32"/>
      <c r="F66" s="32"/>
      <c r="G66" s="38">
        <f t="shared" ref="G66:G82" si="2">SUM(C66:F66)</f>
        <v>0</v>
      </c>
      <c r="H66" s="20" t="s">
        <v>19</v>
      </c>
      <c r="I66" s="122">
        <f t="shared" si="1"/>
        <v>0</v>
      </c>
    </row>
    <row r="67" spans="1:9" ht="13.8" hidden="1" thickBot="1" x14ac:dyDescent="0.3">
      <c r="A67" s="16" t="s">
        <v>56</v>
      </c>
      <c r="B67" s="5"/>
      <c r="C67" s="13"/>
      <c r="D67" s="5"/>
      <c r="E67" s="5"/>
      <c r="F67" s="5"/>
      <c r="G67" s="39">
        <f t="shared" si="2"/>
        <v>0</v>
      </c>
      <c r="H67" s="20" t="s">
        <v>19</v>
      </c>
      <c r="I67" s="122">
        <f t="shared" si="1"/>
        <v>0</v>
      </c>
    </row>
    <row r="68" spans="1:9" ht="13.8" hidden="1" thickBot="1" x14ac:dyDescent="0.3">
      <c r="A68" s="17" t="s">
        <v>57</v>
      </c>
      <c r="B68" s="19"/>
      <c r="C68" s="18"/>
      <c r="D68" s="19"/>
      <c r="E68" s="19"/>
      <c r="F68" s="19"/>
      <c r="G68" s="40">
        <f t="shared" si="2"/>
        <v>0</v>
      </c>
      <c r="H68" s="20" t="s">
        <v>19</v>
      </c>
      <c r="I68" s="122">
        <f t="shared" si="1"/>
        <v>0</v>
      </c>
    </row>
    <row r="69" spans="1:9" ht="13.8" hidden="1" thickBot="1" x14ac:dyDescent="0.3">
      <c r="A69" s="44" t="s">
        <v>58</v>
      </c>
      <c r="B69" s="46"/>
      <c r="C69" s="45"/>
      <c r="D69" s="46"/>
      <c r="E69" s="46"/>
      <c r="F69" s="46"/>
      <c r="G69" s="47">
        <f t="shared" si="2"/>
        <v>0</v>
      </c>
      <c r="H69" s="20" t="s">
        <v>19</v>
      </c>
      <c r="I69" s="122">
        <f t="shared" si="1"/>
        <v>0</v>
      </c>
    </row>
    <row r="70" spans="1:9" ht="27" hidden="1" thickBot="1" x14ac:dyDescent="0.3">
      <c r="A70" s="15" t="s">
        <v>59</v>
      </c>
      <c r="B70" s="49"/>
      <c r="C70" s="48"/>
      <c r="D70" s="48"/>
      <c r="E70" s="49"/>
      <c r="F70" s="49"/>
      <c r="G70" s="50">
        <f t="shared" si="2"/>
        <v>0</v>
      </c>
      <c r="H70" s="20" t="s">
        <v>19</v>
      </c>
      <c r="I70" s="122">
        <f t="shared" si="1"/>
        <v>0</v>
      </c>
    </row>
    <row r="71" spans="1:9" ht="26.25" hidden="1" customHeight="1" x14ac:dyDescent="0.25">
      <c r="A71" s="14" t="s">
        <v>60</v>
      </c>
      <c r="B71" s="32">
        <f>SUM(B72:B74)</f>
        <v>0</v>
      </c>
      <c r="C71" s="32"/>
      <c r="D71" s="32"/>
      <c r="E71" s="32"/>
      <c r="F71" s="32"/>
      <c r="G71" s="38">
        <f t="shared" si="2"/>
        <v>0</v>
      </c>
      <c r="H71" s="20" t="s">
        <v>19</v>
      </c>
      <c r="I71" s="122">
        <f t="shared" si="1"/>
        <v>0</v>
      </c>
    </row>
    <row r="72" spans="1:9" ht="13.8" hidden="1" thickBot="1" x14ac:dyDescent="0.3">
      <c r="A72" s="16" t="s">
        <v>61</v>
      </c>
      <c r="B72" s="5"/>
      <c r="C72" s="13"/>
      <c r="D72" s="5"/>
      <c r="E72" s="5"/>
      <c r="F72" s="5"/>
      <c r="G72" s="39">
        <f t="shared" si="2"/>
        <v>0</v>
      </c>
      <c r="H72" s="20" t="s">
        <v>19</v>
      </c>
      <c r="I72" s="122">
        <f t="shared" si="1"/>
        <v>0</v>
      </c>
    </row>
    <row r="73" spans="1:9" ht="13.8" hidden="1" thickBot="1" x14ac:dyDescent="0.3">
      <c r="A73" s="16" t="s">
        <v>62</v>
      </c>
      <c r="B73" s="4"/>
      <c r="C73" s="13"/>
      <c r="D73" s="5"/>
      <c r="E73" s="4"/>
      <c r="F73" s="4"/>
      <c r="G73" s="39">
        <f t="shared" si="2"/>
        <v>0</v>
      </c>
      <c r="H73" s="20" t="s">
        <v>19</v>
      </c>
      <c r="I73" s="122">
        <f t="shared" si="1"/>
        <v>0</v>
      </c>
    </row>
    <row r="74" spans="1:9" ht="13.8" hidden="1" thickBot="1" x14ac:dyDescent="0.3">
      <c r="A74" s="17" t="s">
        <v>63</v>
      </c>
      <c r="B74" s="70"/>
      <c r="C74" s="18"/>
      <c r="D74" s="19"/>
      <c r="E74" s="70"/>
      <c r="F74" s="70"/>
      <c r="G74" s="40">
        <f t="shared" si="2"/>
        <v>0</v>
      </c>
      <c r="H74" s="20" t="s">
        <v>19</v>
      </c>
      <c r="I74" s="122">
        <f t="shared" si="1"/>
        <v>0</v>
      </c>
    </row>
    <row r="75" spans="1:9" ht="26.25" hidden="1" customHeight="1" x14ac:dyDescent="0.25">
      <c r="A75" s="14" t="s">
        <v>64</v>
      </c>
      <c r="B75" s="32">
        <f>SUM(B76:B78)</f>
        <v>0</v>
      </c>
      <c r="C75" s="32"/>
      <c r="D75" s="32"/>
      <c r="E75" s="32"/>
      <c r="F75" s="32"/>
      <c r="G75" s="38">
        <f t="shared" si="2"/>
        <v>0</v>
      </c>
      <c r="H75" s="20" t="s">
        <v>19</v>
      </c>
      <c r="I75" s="122">
        <f t="shared" si="1"/>
        <v>0</v>
      </c>
    </row>
    <row r="76" spans="1:9" ht="13.8" hidden="1" thickBot="1" x14ac:dyDescent="0.3">
      <c r="A76" s="16" t="s">
        <v>61</v>
      </c>
      <c r="B76" s="5"/>
      <c r="C76" s="13"/>
      <c r="D76" s="5"/>
      <c r="E76" s="5"/>
      <c r="F76" s="5"/>
      <c r="G76" s="39">
        <f t="shared" si="2"/>
        <v>0</v>
      </c>
      <c r="H76" s="20" t="s">
        <v>19</v>
      </c>
      <c r="I76" s="122">
        <f t="shared" si="1"/>
        <v>0</v>
      </c>
    </row>
    <row r="77" spans="1:9" ht="13.8" hidden="1" thickBot="1" x14ac:dyDescent="0.3">
      <c r="A77" s="16" t="s">
        <v>62</v>
      </c>
      <c r="B77" s="4"/>
      <c r="C77" s="13"/>
      <c r="D77" s="5"/>
      <c r="E77" s="4"/>
      <c r="F77" s="4"/>
      <c r="G77" s="39">
        <f t="shared" si="2"/>
        <v>0</v>
      </c>
      <c r="H77" s="20" t="s">
        <v>19</v>
      </c>
      <c r="I77" s="122">
        <f t="shared" si="1"/>
        <v>0</v>
      </c>
    </row>
    <row r="78" spans="1:9" ht="13.8" hidden="1" thickBot="1" x14ac:dyDescent="0.3">
      <c r="A78" s="17" t="s">
        <v>63</v>
      </c>
      <c r="B78" s="70"/>
      <c r="C78" s="18"/>
      <c r="D78" s="19"/>
      <c r="E78" s="70"/>
      <c r="F78" s="70"/>
      <c r="G78" s="40">
        <f t="shared" si="2"/>
        <v>0</v>
      </c>
      <c r="H78" s="20" t="s">
        <v>19</v>
      </c>
      <c r="I78" s="122">
        <f t="shared" si="1"/>
        <v>0</v>
      </c>
    </row>
    <row r="79" spans="1:9" ht="26.25" hidden="1" customHeight="1" x14ac:dyDescent="0.25">
      <c r="A79" s="14" t="s">
        <v>65</v>
      </c>
      <c r="B79" s="32">
        <f>SUM(B80:B82)</f>
        <v>0</v>
      </c>
      <c r="C79" s="32"/>
      <c r="D79" s="32"/>
      <c r="E79" s="32"/>
      <c r="F79" s="32"/>
      <c r="G79" s="38">
        <f t="shared" si="2"/>
        <v>0</v>
      </c>
      <c r="H79" s="20" t="s">
        <v>19</v>
      </c>
      <c r="I79" s="122">
        <f t="shared" si="1"/>
        <v>0</v>
      </c>
    </row>
    <row r="80" spans="1:9" ht="13.8" hidden="1" thickBot="1" x14ac:dyDescent="0.3">
      <c r="A80" s="16" t="s">
        <v>61</v>
      </c>
      <c r="B80" s="5"/>
      <c r="C80" s="13"/>
      <c r="D80" s="5"/>
      <c r="E80" s="5"/>
      <c r="F80" s="5"/>
      <c r="G80" s="39">
        <f t="shared" si="2"/>
        <v>0</v>
      </c>
      <c r="H80" s="20" t="s">
        <v>19</v>
      </c>
      <c r="I80" s="122">
        <f t="shared" si="1"/>
        <v>0</v>
      </c>
    </row>
    <row r="81" spans="1:9" ht="13.8" hidden="1" thickBot="1" x14ac:dyDescent="0.3">
      <c r="A81" s="16" t="s">
        <v>62</v>
      </c>
      <c r="B81" s="4"/>
      <c r="C81" s="13"/>
      <c r="D81" s="5"/>
      <c r="E81" s="4"/>
      <c r="F81" s="4"/>
      <c r="G81" s="39">
        <f t="shared" si="2"/>
        <v>0</v>
      </c>
      <c r="H81" s="20" t="s">
        <v>19</v>
      </c>
      <c r="I81" s="122">
        <f t="shared" si="1"/>
        <v>0</v>
      </c>
    </row>
    <row r="82" spans="1:9" ht="13.8" hidden="1" thickBot="1" x14ac:dyDescent="0.3">
      <c r="A82" s="17" t="s">
        <v>63</v>
      </c>
      <c r="B82" s="70"/>
      <c r="C82" s="18"/>
      <c r="D82" s="19"/>
      <c r="E82" s="70"/>
      <c r="F82" s="70"/>
      <c r="G82" s="40">
        <f t="shared" si="2"/>
        <v>0</v>
      </c>
      <c r="H82" s="20" t="s">
        <v>19</v>
      </c>
      <c r="I82" s="122">
        <f t="shared" si="1"/>
        <v>0</v>
      </c>
    </row>
    <row r="83" spans="1:9" s="11" customFormat="1" ht="16.2" hidden="1" thickBot="1" x14ac:dyDescent="0.3">
      <c r="A83" s="29" t="s">
        <v>66</v>
      </c>
      <c r="B83" s="52"/>
      <c r="C83" s="51"/>
      <c r="D83" s="51"/>
      <c r="E83" s="52"/>
      <c r="F83" s="52"/>
      <c r="G83" s="53"/>
      <c r="I83" s="122">
        <f t="shared" ref="I83:I100" si="3">SUM(C83:D83)/2</f>
        <v>0</v>
      </c>
    </row>
    <row r="84" spans="1:9" s="7" customFormat="1" ht="26.25" hidden="1" customHeight="1" thickBot="1" x14ac:dyDescent="0.3">
      <c r="A84" s="14" t="s">
        <v>67</v>
      </c>
      <c r="B84" s="54"/>
      <c r="C84" s="54"/>
      <c r="D84" s="54"/>
      <c r="E84" s="54"/>
      <c r="F84" s="54"/>
      <c r="G84" s="23">
        <f t="shared" ref="G84:G94" si="4">SUM(C84:F84)</f>
        <v>0</v>
      </c>
      <c r="H84" s="20" t="s">
        <v>19</v>
      </c>
      <c r="I84" s="122">
        <f t="shared" si="3"/>
        <v>0</v>
      </c>
    </row>
    <row r="85" spans="1:9" s="7" customFormat="1" ht="26.25" hidden="1" customHeight="1" thickBot="1" x14ac:dyDescent="0.3">
      <c r="A85" s="14" t="s">
        <v>68</v>
      </c>
      <c r="B85" s="54"/>
      <c r="C85" s="54"/>
      <c r="D85" s="54"/>
      <c r="E85" s="54"/>
      <c r="F85" s="54"/>
      <c r="G85" s="23">
        <f t="shared" si="4"/>
        <v>0</v>
      </c>
      <c r="H85" s="20" t="s">
        <v>19</v>
      </c>
      <c r="I85" s="122">
        <f t="shared" si="3"/>
        <v>0</v>
      </c>
    </row>
    <row r="86" spans="1:9" s="7" customFormat="1" ht="26.25" hidden="1" customHeight="1" thickBot="1" x14ac:dyDescent="0.3">
      <c r="A86" s="14" t="s">
        <v>69</v>
      </c>
      <c r="B86" s="54"/>
      <c r="C86" s="54"/>
      <c r="D86" s="54"/>
      <c r="E86" s="54"/>
      <c r="F86" s="54"/>
      <c r="G86" s="76">
        <f t="shared" si="4"/>
        <v>0</v>
      </c>
      <c r="H86" s="20" t="s">
        <v>19</v>
      </c>
      <c r="I86" s="122">
        <f t="shared" si="3"/>
        <v>0</v>
      </c>
    </row>
    <row r="87" spans="1:9" s="7" customFormat="1" ht="26.25" hidden="1" customHeight="1" thickBot="1" x14ac:dyDescent="0.3">
      <c r="A87" s="14" t="s">
        <v>70</v>
      </c>
      <c r="B87" s="54"/>
      <c r="C87" s="54"/>
      <c r="D87" s="54"/>
      <c r="E87" s="54"/>
      <c r="F87" s="54"/>
      <c r="G87" s="23">
        <f t="shared" si="4"/>
        <v>0</v>
      </c>
      <c r="H87" s="20" t="s">
        <v>19</v>
      </c>
      <c r="I87" s="122">
        <f t="shared" si="3"/>
        <v>0</v>
      </c>
    </row>
    <row r="88" spans="1:9" s="7" customFormat="1" ht="26.25" hidden="1" customHeight="1" thickBot="1" x14ac:dyDescent="0.3">
      <c r="A88" s="14" t="s">
        <v>71</v>
      </c>
      <c r="B88" s="54"/>
      <c r="C88" s="54"/>
      <c r="D88" s="54"/>
      <c r="E88" s="54"/>
      <c r="F88" s="54"/>
      <c r="G88" s="23">
        <f t="shared" si="4"/>
        <v>0</v>
      </c>
      <c r="H88" s="20" t="s">
        <v>19</v>
      </c>
      <c r="I88" s="122">
        <f t="shared" si="3"/>
        <v>0</v>
      </c>
    </row>
    <row r="89" spans="1:9" s="7" customFormat="1" ht="26.25" hidden="1" customHeight="1" thickBot="1" x14ac:dyDescent="0.3">
      <c r="A89" s="14" t="s">
        <v>72</v>
      </c>
      <c r="B89" s="54"/>
      <c r="C89" s="54"/>
      <c r="D89" s="54"/>
      <c r="E89" s="54"/>
      <c r="F89" s="54"/>
      <c r="G89" s="23">
        <f t="shared" si="4"/>
        <v>0</v>
      </c>
      <c r="H89" s="20" t="s">
        <v>19</v>
      </c>
      <c r="I89" s="122">
        <f t="shared" si="3"/>
        <v>0</v>
      </c>
    </row>
    <row r="90" spans="1:9" s="7" customFormat="1" ht="26.25" hidden="1" customHeight="1" thickBot="1" x14ac:dyDescent="0.3">
      <c r="A90" s="14" t="s">
        <v>73</v>
      </c>
      <c r="B90" s="54"/>
      <c r="C90" s="54"/>
      <c r="D90" s="54"/>
      <c r="E90" s="54"/>
      <c r="F90" s="54"/>
      <c r="G90" s="23">
        <f t="shared" si="4"/>
        <v>0</v>
      </c>
      <c r="H90" s="20" t="s">
        <v>19</v>
      </c>
      <c r="I90" s="122">
        <f t="shared" si="3"/>
        <v>0</v>
      </c>
    </row>
    <row r="91" spans="1:9" s="7" customFormat="1" ht="26.25" hidden="1" customHeight="1" thickBot="1" x14ac:dyDescent="0.3">
      <c r="A91" s="14" t="s">
        <v>74</v>
      </c>
      <c r="B91" s="54"/>
      <c r="C91" s="54"/>
      <c r="D91" s="54"/>
      <c r="E91" s="54"/>
      <c r="F91" s="54"/>
      <c r="G91" s="23">
        <f t="shared" si="4"/>
        <v>0</v>
      </c>
      <c r="H91" s="20" t="s">
        <v>19</v>
      </c>
      <c r="I91" s="122">
        <f t="shared" si="3"/>
        <v>0</v>
      </c>
    </row>
    <row r="92" spans="1:9" s="7" customFormat="1" ht="26.25" hidden="1" customHeight="1" thickBot="1" x14ac:dyDescent="0.3">
      <c r="A92" s="14" t="s">
        <v>75</v>
      </c>
      <c r="B92" s="54"/>
      <c r="C92" s="54"/>
      <c r="D92" s="54"/>
      <c r="E92" s="54"/>
      <c r="F92" s="54"/>
      <c r="G92" s="23">
        <f t="shared" si="4"/>
        <v>0</v>
      </c>
      <c r="H92" s="20" t="s">
        <v>19</v>
      </c>
      <c r="I92" s="122">
        <f t="shared" si="3"/>
        <v>0</v>
      </c>
    </row>
    <row r="93" spans="1:9" s="7" customFormat="1" ht="26.25" hidden="1" customHeight="1" thickBot="1" x14ac:dyDescent="0.3">
      <c r="A93" s="14" t="s">
        <v>76</v>
      </c>
      <c r="B93" s="54"/>
      <c r="C93" s="54"/>
      <c r="D93" s="54"/>
      <c r="E93" s="54"/>
      <c r="F93" s="54"/>
      <c r="G93" s="23">
        <f t="shared" si="4"/>
        <v>0</v>
      </c>
      <c r="H93" s="20" t="s">
        <v>19</v>
      </c>
      <c r="I93" s="122">
        <f t="shared" si="3"/>
        <v>0</v>
      </c>
    </row>
    <row r="94" spans="1:9" s="7" customFormat="1" ht="27" hidden="1" thickBot="1" x14ac:dyDescent="0.3">
      <c r="A94" s="78" t="s">
        <v>77</v>
      </c>
      <c r="B94" s="54"/>
      <c r="C94" s="77"/>
      <c r="D94" s="54"/>
      <c r="E94" s="54"/>
      <c r="F94" s="54"/>
      <c r="G94" s="59">
        <f t="shared" si="4"/>
        <v>0</v>
      </c>
      <c r="H94" s="20" t="s">
        <v>19</v>
      </c>
      <c r="I94" s="122">
        <f t="shared" si="3"/>
        <v>0</v>
      </c>
    </row>
    <row r="95" spans="1:9" s="7" customFormat="1" ht="13.8" hidden="1" thickBot="1" x14ac:dyDescent="0.3">
      <c r="A95" s="78" t="s">
        <v>78</v>
      </c>
      <c r="B95" s="54"/>
      <c r="C95" s="77"/>
      <c r="D95" s="54"/>
      <c r="E95" s="54"/>
      <c r="F95" s="54"/>
      <c r="G95" s="59">
        <f t="shared" ref="G95:G100" si="5">SUM(C95:F95)</f>
        <v>0</v>
      </c>
      <c r="H95" s="20" t="s">
        <v>19</v>
      </c>
      <c r="I95" s="122">
        <f t="shared" si="3"/>
        <v>0</v>
      </c>
    </row>
    <row r="96" spans="1:9" s="7" customFormat="1" ht="27" hidden="1" thickBot="1" x14ac:dyDescent="0.3">
      <c r="A96" s="78" t="s">
        <v>79</v>
      </c>
      <c r="B96" s="54"/>
      <c r="C96" s="77"/>
      <c r="D96" s="54"/>
      <c r="E96" s="54"/>
      <c r="F96" s="54"/>
      <c r="G96" s="59">
        <f t="shared" si="5"/>
        <v>0</v>
      </c>
      <c r="H96" s="20" t="s">
        <v>19</v>
      </c>
      <c r="I96" s="122">
        <f t="shared" si="3"/>
        <v>0</v>
      </c>
    </row>
    <row r="97" spans="1:9" s="7" customFormat="1" ht="27" hidden="1" thickBot="1" x14ac:dyDescent="0.3">
      <c r="A97" s="78" t="s">
        <v>80</v>
      </c>
      <c r="B97" s="54"/>
      <c r="C97" s="77"/>
      <c r="D97" s="54"/>
      <c r="E97" s="54"/>
      <c r="F97" s="54"/>
      <c r="G97" s="59">
        <f t="shared" si="5"/>
        <v>0</v>
      </c>
      <c r="H97" s="20" t="s">
        <v>19</v>
      </c>
      <c r="I97" s="122">
        <f t="shared" si="3"/>
        <v>0</v>
      </c>
    </row>
    <row r="98" spans="1:9" s="7" customFormat="1" ht="27" hidden="1" thickBot="1" x14ac:dyDescent="0.3">
      <c r="A98" s="78" t="s">
        <v>81</v>
      </c>
      <c r="B98" s="54"/>
      <c r="C98" s="77"/>
      <c r="D98" s="54"/>
      <c r="E98" s="54"/>
      <c r="F98" s="54"/>
      <c r="G98" s="59">
        <f t="shared" si="5"/>
        <v>0</v>
      </c>
      <c r="H98" s="20" t="s">
        <v>19</v>
      </c>
      <c r="I98" s="122">
        <f t="shared" si="3"/>
        <v>0</v>
      </c>
    </row>
    <row r="99" spans="1:9" s="7" customFormat="1" ht="27" hidden="1" thickBot="1" x14ac:dyDescent="0.3">
      <c r="A99" s="78" t="s">
        <v>82</v>
      </c>
      <c r="B99" s="54"/>
      <c r="C99" s="77"/>
      <c r="D99" s="54"/>
      <c r="E99" s="54"/>
      <c r="F99" s="54"/>
      <c r="G99" s="59">
        <f t="shared" si="5"/>
        <v>0</v>
      </c>
      <c r="H99" s="20" t="s">
        <v>19</v>
      </c>
      <c r="I99" s="122">
        <f t="shared" si="3"/>
        <v>0</v>
      </c>
    </row>
    <row r="100" spans="1:9" ht="26.25" hidden="1" customHeight="1" thickBot="1" x14ac:dyDescent="0.3">
      <c r="A100" s="78" t="s">
        <v>83</v>
      </c>
      <c r="B100" s="54"/>
      <c r="C100" s="77"/>
      <c r="D100" s="54"/>
      <c r="E100" s="54"/>
      <c r="F100" s="54"/>
      <c r="G100" s="59">
        <f t="shared" si="5"/>
        <v>0</v>
      </c>
      <c r="H100" s="20" t="s">
        <v>19</v>
      </c>
      <c r="I100" s="122">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H55"/>
  <sheetViews>
    <sheetView tabSelected="1" workbookViewId="0">
      <pane xSplit="1" ySplit="2" topLeftCell="B3" activePane="bottomRight" state="frozen"/>
      <selection pane="topRight" activeCell="A10" sqref="A10"/>
      <selection pane="bottomLeft" activeCell="A10" sqref="A10"/>
      <selection pane="bottomRight" activeCell="G21" sqref="G21"/>
    </sheetView>
  </sheetViews>
  <sheetFormatPr defaultRowHeight="26.25" customHeight="1" x14ac:dyDescent="0.25"/>
  <cols>
    <col min="1" max="1" width="39.6640625" customWidth="1"/>
    <col min="2" max="8" width="11.44140625" customWidth="1"/>
  </cols>
  <sheetData>
    <row r="1" spans="1:8" ht="26.25" customHeight="1" thickBot="1" x14ac:dyDescent="0.3">
      <c r="A1" s="2" t="s">
        <v>111</v>
      </c>
    </row>
    <row r="2" spans="1:8" ht="26.25" customHeight="1" x14ac:dyDescent="0.25">
      <c r="A2" s="93" t="s">
        <v>2</v>
      </c>
      <c r="B2" s="94" t="s">
        <v>4</v>
      </c>
      <c r="C2" s="107" t="s">
        <v>5</v>
      </c>
      <c r="D2" s="91" t="s">
        <v>84</v>
      </c>
      <c r="E2" s="94" t="s">
        <v>6</v>
      </c>
      <c r="F2" s="107" t="s">
        <v>7</v>
      </c>
      <c r="G2" s="91" t="s">
        <v>84</v>
      </c>
      <c r="H2" s="116" t="s">
        <v>85</v>
      </c>
    </row>
    <row r="3" spans="1:8" s="7" customFormat="1" ht="13.2" x14ac:dyDescent="0.25">
      <c r="A3" s="95" t="s">
        <v>112</v>
      </c>
      <c r="B3" s="80"/>
      <c r="C3" s="108"/>
      <c r="D3" s="92"/>
      <c r="E3" s="80"/>
      <c r="F3" s="108"/>
      <c r="G3" s="92"/>
      <c r="H3" s="117"/>
    </row>
    <row r="4" spans="1:8" ht="27.75" customHeight="1" x14ac:dyDescent="0.25">
      <c r="A4" s="96" t="s">
        <v>86</v>
      </c>
      <c r="B4" s="81">
        <f>'Data Entry Sheet'!C10</f>
        <v>1.18</v>
      </c>
      <c r="C4" s="81"/>
      <c r="D4" s="81"/>
      <c r="E4" s="81"/>
      <c r="F4" s="81"/>
      <c r="G4" s="81"/>
      <c r="H4" s="81"/>
    </row>
    <row r="5" spans="1:8" ht="27.75" customHeight="1" x14ac:dyDescent="0.25">
      <c r="A5" s="96" t="s">
        <v>87</v>
      </c>
      <c r="B5" s="74">
        <f>'Data Entry Sheet'!C12/'Data Entry Sheet'!C8</f>
        <v>3.2000000000000001E-2</v>
      </c>
      <c r="C5" s="74"/>
      <c r="D5" s="74"/>
      <c r="E5" s="74"/>
      <c r="F5" s="74"/>
      <c r="G5" s="74"/>
      <c r="H5" s="74"/>
    </row>
    <row r="6" spans="1:8" ht="27.75" customHeight="1" x14ac:dyDescent="0.25">
      <c r="A6" s="96" t="s">
        <v>88</v>
      </c>
      <c r="B6" s="120">
        <f>'Data Entry Sheet'!C11</f>
        <v>53</v>
      </c>
      <c r="C6" s="120"/>
      <c r="D6" s="120"/>
      <c r="E6" s="120"/>
      <c r="F6" s="120"/>
      <c r="G6" s="120"/>
      <c r="H6" s="120"/>
    </row>
    <row r="7" spans="1:8" ht="27.75" customHeight="1" x14ac:dyDescent="0.25">
      <c r="A7" s="96" t="s">
        <v>89</v>
      </c>
      <c r="B7" s="120">
        <f>'Data Entry Sheet'!C12</f>
        <v>16</v>
      </c>
      <c r="C7" s="120"/>
      <c r="D7" s="120"/>
      <c r="E7" s="120"/>
      <c r="F7" s="120"/>
      <c r="G7" s="120"/>
      <c r="H7" s="120"/>
    </row>
    <row r="8" spans="1:8" ht="27.75" customHeight="1" x14ac:dyDescent="0.25">
      <c r="A8" s="97" t="s">
        <v>20</v>
      </c>
      <c r="B8" s="82">
        <f>'Data Entry Sheet'!C13</f>
        <v>2</v>
      </c>
      <c r="C8" s="82"/>
      <c r="D8" s="82"/>
      <c r="E8" s="82"/>
      <c r="F8" s="82"/>
      <c r="G8" s="82"/>
      <c r="H8" s="82"/>
    </row>
    <row r="9" spans="1:8" ht="27.75" customHeight="1" x14ac:dyDescent="0.25">
      <c r="A9" s="96" t="s">
        <v>21</v>
      </c>
      <c r="B9" s="82">
        <f>'Data Entry Sheet'!C14</f>
        <v>0</v>
      </c>
      <c r="C9" s="82"/>
      <c r="D9" s="82"/>
      <c r="E9" s="82"/>
      <c r="F9" s="82"/>
      <c r="G9" s="82"/>
      <c r="H9" s="82"/>
    </row>
    <row r="10" spans="1:8" ht="27.75" customHeight="1" x14ac:dyDescent="0.25">
      <c r="A10" s="96" t="s">
        <v>22</v>
      </c>
      <c r="B10" s="82">
        <f>'Data Entry Sheet'!C15</f>
        <v>0</v>
      </c>
      <c r="C10" s="82"/>
      <c r="D10" s="82"/>
      <c r="E10" s="82"/>
      <c r="F10" s="82"/>
      <c r="G10" s="82"/>
      <c r="H10" s="82"/>
    </row>
    <row r="11" spans="1:8" ht="27.75" hidden="1" customHeight="1" x14ac:dyDescent="0.25">
      <c r="A11" s="97" t="s">
        <v>90</v>
      </c>
      <c r="B11" s="74" t="e">
        <f>'Data Entry Sheet'!#REF!/'Data Entry Sheet'!#REF!</f>
        <v>#REF!</v>
      </c>
      <c r="C11" s="109"/>
      <c r="D11" s="113"/>
      <c r="E11" s="74"/>
      <c r="F11" s="114"/>
      <c r="G11" s="113"/>
      <c r="H11" s="118"/>
    </row>
    <row r="12" spans="1:8" s="7" customFormat="1" ht="18" customHeight="1" x14ac:dyDescent="0.25">
      <c r="A12" s="95" t="s">
        <v>113</v>
      </c>
      <c r="B12" s="83"/>
      <c r="C12" s="110"/>
      <c r="D12" s="112"/>
      <c r="E12" s="126"/>
      <c r="F12" s="115"/>
      <c r="G12" s="112"/>
      <c r="H12" s="119"/>
    </row>
    <row r="13" spans="1:8" ht="27.75" customHeight="1" x14ac:dyDescent="0.25">
      <c r="A13" s="96" t="s">
        <v>91</v>
      </c>
      <c r="B13" s="84">
        <f>'Data Entry Sheet'!C18/'Data Entry Sheet'!C$8</f>
        <v>8.7999999999999995E-2</v>
      </c>
      <c r="C13" s="84"/>
      <c r="D13" s="84"/>
      <c r="E13" s="84"/>
      <c r="F13" s="84"/>
      <c r="G13" s="84"/>
      <c r="H13" s="84"/>
    </row>
    <row r="14" spans="1:8" ht="27.75" customHeight="1" x14ac:dyDescent="0.25">
      <c r="A14" s="96" t="s">
        <v>92</v>
      </c>
      <c r="B14" s="84">
        <f>'Data Entry Sheet'!C20/'Data Entry Sheet'!C$8</f>
        <v>3.0999999999999999E-3</v>
      </c>
      <c r="C14" s="84"/>
      <c r="D14" s="84"/>
      <c r="E14" s="84"/>
      <c r="F14" s="84"/>
      <c r="G14" s="84"/>
      <c r="H14" s="84"/>
    </row>
    <row r="15" spans="1:8" ht="27.75" customHeight="1" x14ac:dyDescent="0.25">
      <c r="A15" s="96" t="s">
        <v>93</v>
      </c>
      <c r="B15" s="84">
        <f>'Data Entry Sheet'!C22/'Data Entry Sheet'!C$8</f>
        <v>5.3999999999999999E-2</v>
      </c>
      <c r="C15" s="84"/>
      <c r="D15" s="84"/>
      <c r="E15" s="84"/>
      <c r="F15" s="84"/>
      <c r="G15" s="84"/>
      <c r="H15" s="84"/>
    </row>
    <row r="16" spans="1:8" ht="27.75" customHeight="1" x14ac:dyDescent="0.25">
      <c r="A16" s="96" t="s">
        <v>94</v>
      </c>
      <c r="B16" s="84">
        <f>'Data Entry Sheet'!C23/'Data Entry Sheet'!C$8</f>
        <v>2E-3</v>
      </c>
      <c r="C16" s="84"/>
      <c r="D16" s="123"/>
      <c r="E16" s="84"/>
      <c r="F16" s="84"/>
      <c r="G16" s="123"/>
      <c r="H16" s="125"/>
    </row>
    <row r="17" spans="1:8" ht="27.75" customHeight="1" x14ac:dyDescent="0.25">
      <c r="A17" s="96" t="s">
        <v>95</v>
      </c>
      <c r="B17" s="84">
        <f>'Data Entry Sheet'!C24/'Data Entry Sheet'!C$8</f>
        <v>1.6219999999999998E-2</v>
      </c>
      <c r="C17" s="84"/>
      <c r="D17" s="123"/>
      <c r="E17" s="84"/>
      <c r="F17" s="84"/>
      <c r="G17" s="123"/>
      <c r="H17" s="125"/>
    </row>
    <row r="18" spans="1:8" ht="27.75" customHeight="1" x14ac:dyDescent="0.25">
      <c r="A18" s="96" t="s">
        <v>96</v>
      </c>
      <c r="B18" s="84">
        <f>'Data Entry Sheet'!C42/'Data Entry Sheet'!C$8</f>
        <v>0.64200000000000002</v>
      </c>
      <c r="C18" s="84"/>
      <c r="D18" s="123"/>
      <c r="E18" s="84"/>
      <c r="F18" s="84"/>
      <c r="G18" s="123"/>
      <c r="H18" s="125"/>
    </row>
    <row r="19" spans="1:8" ht="27.75" customHeight="1" x14ac:dyDescent="0.25">
      <c r="A19" s="96" t="s">
        <v>97</v>
      </c>
      <c r="B19" s="84">
        <f>'Data Entry Sheet'!C43/'Data Entry Sheet'!C$8</f>
        <v>2.8000000000000001E-2</v>
      </c>
      <c r="C19" s="84"/>
      <c r="D19" s="123"/>
      <c r="E19" s="84"/>
      <c r="F19" s="84"/>
      <c r="G19" s="123"/>
      <c r="H19" s="125"/>
    </row>
    <row r="20" spans="1:8" ht="27.75" customHeight="1" x14ac:dyDescent="0.25">
      <c r="A20" s="96" t="s">
        <v>98</v>
      </c>
      <c r="B20" s="84">
        <f>'Data Entry Sheet'!C45/'Data Entry Sheet'!C$8</f>
        <v>0.60199999999999998</v>
      </c>
      <c r="C20" s="84"/>
      <c r="D20" s="123"/>
      <c r="E20" s="84"/>
      <c r="F20" s="84"/>
      <c r="G20" s="123"/>
      <c r="H20" s="125"/>
    </row>
    <row r="21" spans="1:8" ht="27.75" customHeight="1" x14ac:dyDescent="0.25">
      <c r="A21" s="96" t="s">
        <v>99</v>
      </c>
      <c r="B21" s="84">
        <f>'Data Entry Sheet'!C46/'Data Entry Sheet'!C$8</f>
        <v>0.30199999999999999</v>
      </c>
      <c r="C21" s="84"/>
      <c r="D21" s="123"/>
      <c r="E21" s="84"/>
      <c r="F21" s="84"/>
      <c r="G21" s="123"/>
      <c r="H21" s="125"/>
    </row>
    <row r="22" spans="1:8" ht="27.75" customHeight="1" thickBot="1" x14ac:dyDescent="0.3">
      <c r="A22" s="96" t="s">
        <v>100</v>
      </c>
      <c r="B22" s="84">
        <f>'Data Entry Sheet'!C48/'Data Entry Sheet'!C$8</f>
        <v>6.2E-2</v>
      </c>
      <c r="C22" s="84"/>
      <c r="D22" s="124"/>
      <c r="E22" s="84"/>
      <c r="F22" s="84"/>
      <c r="G22" s="124"/>
      <c r="H22" s="125"/>
    </row>
    <row r="23" spans="1:8" ht="27.75" hidden="1" customHeight="1" x14ac:dyDescent="0.25">
      <c r="A23" s="96" t="s">
        <v>101</v>
      </c>
      <c r="B23" s="85" t="s">
        <v>102</v>
      </c>
      <c r="C23" s="6" t="s">
        <v>102</v>
      </c>
      <c r="D23" s="111"/>
      <c r="E23" s="6" t="s">
        <v>102</v>
      </c>
      <c r="F23" s="6" t="s">
        <v>102</v>
      </c>
      <c r="G23" s="111"/>
      <c r="H23" s="98">
        <f t="shared" ref="H23:H55" si="0">SUM(B23:F23)/3</f>
        <v>0</v>
      </c>
    </row>
    <row r="24" spans="1:8" ht="27.75" hidden="1" customHeight="1" x14ac:dyDescent="0.25">
      <c r="A24" s="96" t="s">
        <v>103</v>
      </c>
      <c r="B24" s="85" t="s">
        <v>102</v>
      </c>
      <c r="C24" s="6" t="s">
        <v>102</v>
      </c>
      <c r="D24" s="6"/>
      <c r="E24" s="6" t="s">
        <v>102</v>
      </c>
      <c r="F24" s="6" t="s">
        <v>102</v>
      </c>
      <c r="G24" s="6"/>
      <c r="H24" s="98">
        <f t="shared" si="0"/>
        <v>0</v>
      </c>
    </row>
    <row r="25" spans="1:8" ht="27.75" hidden="1" customHeight="1" x14ac:dyDescent="0.25">
      <c r="A25" s="96" t="s">
        <v>96</v>
      </c>
      <c r="B25" s="85" t="s">
        <v>102</v>
      </c>
      <c r="C25" s="6" t="s">
        <v>102</v>
      </c>
      <c r="D25" s="6"/>
      <c r="E25" s="6" t="s">
        <v>102</v>
      </c>
      <c r="F25" s="6" t="s">
        <v>102</v>
      </c>
      <c r="G25" s="6"/>
      <c r="H25" s="98">
        <f t="shared" si="0"/>
        <v>0</v>
      </c>
    </row>
    <row r="26" spans="1:8" ht="27.75" hidden="1" customHeight="1" x14ac:dyDescent="0.25">
      <c r="A26" s="96" t="s">
        <v>97</v>
      </c>
      <c r="B26" s="85" t="s">
        <v>102</v>
      </c>
      <c r="C26" s="6" t="s">
        <v>102</v>
      </c>
      <c r="D26" s="6"/>
      <c r="E26" s="6" t="s">
        <v>102</v>
      </c>
      <c r="F26" s="6" t="s">
        <v>102</v>
      </c>
      <c r="G26" s="6"/>
      <c r="H26" s="98">
        <f t="shared" si="0"/>
        <v>0</v>
      </c>
    </row>
    <row r="27" spans="1:8" ht="27.75" hidden="1" customHeight="1" x14ac:dyDescent="0.25">
      <c r="A27" s="96" t="s">
        <v>98</v>
      </c>
      <c r="B27" s="85" t="s">
        <v>102</v>
      </c>
      <c r="C27" s="6" t="s">
        <v>102</v>
      </c>
      <c r="D27" s="6"/>
      <c r="E27" s="6" t="s">
        <v>102</v>
      </c>
      <c r="F27" s="6" t="s">
        <v>102</v>
      </c>
      <c r="G27" s="6"/>
      <c r="H27" s="98">
        <f t="shared" si="0"/>
        <v>0</v>
      </c>
    </row>
    <row r="28" spans="1:8" ht="27.75" hidden="1" customHeight="1" x14ac:dyDescent="0.25">
      <c r="A28" s="96" t="s">
        <v>99</v>
      </c>
      <c r="B28" s="85" t="s">
        <v>102</v>
      </c>
      <c r="C28" s="6" t="s">
        <v>102</v>
      </c>
      <c r="D28" s="6"/>
      <c r="E28" s="6" t="s">
        <v>102</v>
      </c>
      <c r="F28" s="6" t="s">
        <v>102</v>
      </c>
      <c r="G28" s="6"/>
      <c r="H28" s="98">
        <f t="shared" si="0"/>
        <v>0</v>
      </c>
    </row>
    <row r="29" spans="1:8" ht="27.75" hidden="1" customHeight="1" x14ac:dyDescent="0.25">
      <c r="A29" s="96" t="s">
        <v>100</v>
      </c>
      <c r="B29" s="86" t="str">
        <f>IF(ISERROR('Data Entry Sheet'!#REF!/'Data Entry Sheet'!#REF!),"0",'Data Entry Sheet'!#REF!/'Data Entry Sheet'!#REF!)</f>
        <v>0</v>
      </c>
      <c r="C29" s="3" t="str">
        <f>IF(ISERROR('Data Entry Sheet'!#REF!/'Data Entry Sheet'!#REF!),"0",'Data Entry Sheet'!#REF!/'Data Entry Sheet'!#REF!)</f>
        <v>0</v>
      </c>
      <c r="D29" s="3"/>
      <c r="E29" s="3" t="str">
        <f>IF(ISERROR('Data Entry Sheet'!#REF!/'Data Entry Sheet'!#REF!),"0",'Data Entry Sheet'!#REF!/'Data Entry Sheet'!#REF!)</f>
        <v>0</v>
      </c>
      <c r="F29" s="3" t="str">
        <f>IF(ISERROR('Data Entry Sheet'!#REF!/'Data Entry Sheet'!#REF!),"0",'Data Entry Sheet'!#REF!/'Data Entry Sheet'!#REF!)</f>
        <v>0</v>
      </c>
      <c r="G29" s="3"/>
      <c r="H29" s="98">
        <f t="shared" si="0"/>
        <v>0</v>
      </c>
    </row>
    <row r="30" spans="1:8" ht="27.75" hidden="1" customHeight="1" x14ac:dyDescent="0.25">
      <c r="A30" s="96" t="s">
        <v>104</v>
      </c>
      <c r="B30" s="85" t="s">
        <v>102</v>
      </c>
      <c r="C30" s="6" t="s">
        <v>102</v>
      </c>
      <c r="D30" s="6"/>
      <c r="E30" s="6" t="s">
        <v>102</v>
      </c>
      <c r="F30" s="6" t="s">
        <v>102</v>
      </c>
      <c r="G30" s="6"/>
      <c r="H30" s="98">
        <f t="shared" si="0"/>
        <v>0</v>
      </c>
    </row>
    <row r="31" spans="1:8" ht="27.75" hidden="1" customHeight="1" x14ac:dyDescent="0.25">
      <c r="A31" s="96" t="s">
        <v>105</v>
      </c>
      <c r="B31" s="85" t="s">
        <v>102</v>
      </c>
      <c r="C31" s="6" t="s">
        <v>102</v>
      </c>
      <c r="D31" s="6"/>
      <c r="E31" s="6" t="s">
        <v>102</v>
      </c>
      <c r="F31" s="6" t="s">
        <v>102</v>
      </c>
      <c r="G31" s="6"/>
      <c r="H31" s="98">
        <f t="shared" si="0"/>
        <v>0</v>
      </c>
    </row>
    <row r="32" spans="1:8" s="11" customFormat="1" ht="27.75" hidden="1" customHeight="1" x14ac:dyDescent="0.25">
      <c r="A32" s="95" t="s">
        <v>54</v>
      </c>
      <c r="B32" s="80"/>
      <c r="C32" s="8"/>
      <c r="D32" s="8"/>
      <c r="E32" s="8"/>
      <c r="F32" s="8"/>
      <c r="G32" s="8"/>
      <c r="H32" s="98">
        <f t="shared" si="0"/>
        <v>0</v>
      </c>
    </row>
    <row r="33" spans="1:8" ht="27.75" hidden="1" customHeight="1" x14ac:dyDescent="0.25">
      <c r="A33" s="96" t="s">
        <v>106</v>
      </c>
      <c r="B33" s="87"/>
      <c r="C33" s="56"/>
      <c r="D33" s="56"/>
      <c r="E33" s="56"/>
      <c r="F33" s="56"/>
      <c r="G33" s="56"/>
      <c r="H33" s="98">
        <f t="shared" si="0"/>
        <v>0</v>
      </c>
    </row>
    <row r="34" spans="1:8" ht="27.75" hidden="1" customHeight="1" x14ac:dyDescent="0.25">
      <c r="A34" s="96" t="s">
        <v>107</v>
      </c>
      <c r="B34" s="87"/>
      <c r="C34" s="56"/>
      <c r="D34" s="56"/>
      <c r="E34" s="56"/>
      <c r="F34" s="56"/>
      <c r="G34" s="56"/>
      <c r="H34" s="98">
        <f t="shared" si="0"/>
        <v>0</v>
      </c>
    </row>
    <row r="35" spans="1:8" ht="27.75" hidden="1" customHeight="1" x14ac:dyDescent="0.25">
      <c r="A35" s="96" t="s">
        <v>108</v>
      </c>
      <c r="B35" s="87"/>
      <c r="C35" s="56"/>
      <c r="D35" s="56"/>
      <c r="E35" s="56"/>
      <c r="F35" s="56"/>
      <c r="G35" s="56"/>
      <c r="H35" s="98">
        <f t="shared" si="0"/>
        <v>0</v>
      </c>
    </row>
    <row r="36" spans="1:8" ht="27.75" hidden="1" customHeight="1" x14ac:dyDescent="0.25">
      <c r="A36" s="96" t="s">
        <v>109</v>
      </c>
      <c r="B36" s="88"/>
      <c r="C36" s="57"/>
      <c r="D36" s="57"/>
      <c r="E36" s="58"/>
      <c r="F36" s="58"/>
      <c r="G36" s="57"/>
      <c r="H36" s="98">
        <f t="shared" si="0"/>
        <v>0</v>
      </c>
    </row>
    <row r="37" spans="1:8" ht="27.75" hidden="1" customHeight="1" x14ac:dyDescent="0.25">
      <c r="A37" s="96" t="s">
        <v>110</v>
      </c>
      <c r="B37" s="88"/>
      <c r="C37" s="57"/>
      <c r="D37" s="57"/>
      <c r="E37" s="58"/>
      <c r="F37" s="58"/>
      <c r="G37" s="57"/>
      <c r="H37" s="98">
        <f t="shared" si="0"/>
        <v>0</v>
      </c>
    </row>
    <row r="38" spans="1:8" s="11" customFormat="1" ht="27.75" hidden="1" customHeight="1" x14ac:dyDescent="0.25">
      <c r="A38" s="95" t="s">
        <v>66</v>
      </c>
      <c r="B38" s="89"/>
      <c r="C38" s="9"/>
      <c r="D38" s="9"/>
      <c r="E38" s="10"/>
      <c r="F38" s="10"/>
      <c r="G38" s="9"/>
      <c r="H38" s="98">
        <f t="shared" si="0"/>
        <v>0</v>
      </c>
    </row>
    <row r="39" spans="1:8" ht="27.75" hidden="1" customHeight="1" x14ac:dyDescent="0.25">
      <c r="A39" s="99" t="str">
        <f>'Data Entry Sheet'!A84</f>
        <v>Number of formal grievances opened in the Qtr</v>
      </c>
      <c r="B39" s="90">
        <f>'Data Entry Sheet'!C84</f>
        <v>0</v>
      </c>
      <c r="C39" s="4">
        <f>'Data Entry Sheet'!D84</f>
        <v>0</v>
      </c>
      <c r="D39" s="4"/>
      <c r="E39" s="4">
        <f>'Data Entry Sheet'!E84</f>
        <v>0</v>
      </c>
      <c r="F39" s="4">
        <f>'Data Entry Sheet'!F84</f>
        <v>0</v>
      </c>
      <c r="G39" s="4"/>
      <c r="H39" s="98">
        <f t="shared" si="0"/>
        <v>0</v>
      </c>
    </row>
    <row r="40" spans="1:8" ht="27.75" hidden="1" customHeight="1" x14ac:dyDescent="0.25">
      <c r="A40" s="99" t="str">
        <f>'Data Entry Sheet'!A85</f>
        <v>Number of formal grievances on going (at the end of the Qtr)</v>
      </c>
      <c r="B40" s="90">
        <f>'Data Entry Sheet'!C85</f>
        <v>0</v>
      </c>
      <c r="C40" s="4">
        <f>'Data Entry Sheet'!D85</f>
        <v>0</v>
      </c>
      <c r="D40" s="4"/>
      <c r="E40" s="4">
        <f>'Data Entry Sheet'!E85</f>
        <v>0</v>
      </c>
      <c r="F40" s="4">
        <f>'Data Entry Sheet'!F85</f>
        <v>0</v>
      </c>
      <c r="G40" s="4"/>
      <c r="H40" s="98">
        <f t="shared" si="0"/>
        <v>0</v>
      </c>
    </row>
    <row r="41" spans="1:8" ht="27.75" hidden="1" customHeight="1" x14ac:dyDescent="0.25">
      <c r="A41" s="99" t="str">
        <f>'Data Entry Sheet'!A86</f>
        <v>Number of formal Dignity at Work cases opened in the Qtr</v>
      </c>
      <c r="B41" s="90">
        <f>'Data Entry Sheet'!C86</f>
        <v>0</v>
      </c>
      <c r="C41" s="4">
        <f>'Data Entry Sheet'!D86</f>
        <v>0</v>
      </c>
      <c r="D41" s="4"/>
      <c r="E41" s="4">
        <f>'Data Entry Sheet'!E86</f>
        <v>0</v>
      </c>
      <c r="F41" s="4">
        <f>'Data Entry Sheet'!F86</f>
        <v>0</v>
      </c>
      <c r="G41" s="4"/>
      <c r="H41" s="98">
        <f t="shared" si="0"/>
        <v>0</v>
      </c>
    </row>
    <row r="42" spans="1:8" ht="27.75" hidden="1" customHeight="1" x14ac:dyDescent="0.25">
      <c r="A42" s="99" t="str">
        <f>'Data Entry Sheet'!A87</f>
        <v>Number of formal Dignity at Work cases on going (at the end of the Qtr)</v>
      </c>
      <c r="B42" s="90">
        <f>'Data Entry Sheet'!C87</f>
        <v>0</v>
      </c>
      <c r="C42" s="4">
        <f>'Data Entry Sheet'!D87</f>
        <v>0</v>
      </c>
      <c r="D42" s="4"/>
      <c r="E42" s="4">
        <f>'Data Entry Sheet'!E87</f>
        <v>0</v>
      </c>
      <c r="F42" s="4">
        <f>'Data Entry Sheet'!F87</f>
        <v>0</v>
      </c>
      <c r="G42" s="4"/>
      <c r="H42" s="98">
        <f t="shared" si="0"/>
        <v>0</v>
      </c>
    </row>
    <row r="43" spans="1:8" ht="27.75" hidden="1" customHeight="1" x14ac:dyDescent="0.25">
      <c r="A43" s="99" t="str">
        <f>'Data Entry Sheet'!A88</f>
        <v>Number of formal Disciplinary cases opened in the Qtr</v>
      </c>
      <c r="B43" s="90">
        <f>'Data Entry Sheet'!C88</f>
        <v>0</v>
      </c>
      <c r="C43" s="4">
        <f>'Data Entry Sheet'!D88</f>
        <v>0</v>
      </c>
      <c r="D43" s="4"/>
      <c r="E43" s="4">
        <f>'Data Entry Sheet'!E88</f>
        <v>0</v>
      </c>
      <c r="F43" s="4">
        <f>'Data Entry Sheet'!F88</f>
        <v>0</v>
      </c>
      <c r="G43" s="4"/>
      <c r="H43" s="98">
        <f t="shared" si="0"/>
        <v>0</v>
      </c>
    </row>
    <row r="44" spans="1:8" ht="27.75" hidden="1" customHeight="1" x14ac:dyDescent="0.25">
      <c r="A44" s="99" t="str">
        <f>'Data Entry Sheet'!A89</f>
        <v>Number of formal Disciplinary cases on going  (at the end of the Qtr)</v>
      </c>
      <c r="B44" s="90">
        <f>'Data Entry Sheet'!C89</f>
        <v>0</v>
      </c>
      <c r="C44" s="4">
        <f>'Data Entry Sheet'!D89</f>
        <v>0</v>
      </c>
      <c r="D44" s="4"/>
      <c r="E44" s="4">
        <f>'Data Entry Sheet'!E89</f>
        <v>0</v>
      </c>
      <c r="F44" s="4">
        <f>'Data Entry Sheet'!F89</f>
        <v>0</v>
      </c>
      <c r="G44" s="4"/>
      <c r="H44" s="98">
        <f t="shared" si="0"/>
        <v>0</v>
      </c>
    </row>
    <row r="45" spans="1:8" ht="27.75" hidden="1" customHeight="1" x14ac:dyDescent="0.25">
      <c r="A45" s="99" t="str">
        <f>'Data Entry Sheet'!A90</f>
        <v>Number of absence management cases opened in the Qtr</v>
      </c>
      <c r="B45" s="90">
        <f>'Data Entry Sheet'!C90</f>
        <v>0</v>
      </c>
      <c r="C45" s="4">
        <f>'Data Entry Sheet'!D90</f>
        <v>0</v>
      </c>
      <c r="D45" s="4"/>
      <c r="E45" s="4">
        <f>'Data Entry Sheet'!E90</f>
        <v>0</v>
      </c>
      <c r="F45" s="4">
        <f>'Data Entry Sheet'!F90</f>
        <v>0</v>
      </c>
      <c r="G45" s="4"/>
      <c r="H45" s="98">
        <f t="shared" si="0"/>
        <v>0</v>
      </c>
    </row>
    <row r="46" spans="1:8" ht="27.75" hidden="1" customHeight="1" x14ac:dyDescent="0.25">
      <c r="A46" s="99" t="str">
        <f>'Data Entry Sheet'!A91</f>
        <v>Number of absence management cases on going  (at the end of the Qtr)</v>
      </c>
      <c r="B46" s="90">
        <f>'Data Entry Sheet'!C91</f>
        <v>0</v>
      </c>
      <c r="C46" s="4">
        <f>'Data Entry Sheet'!D91</f>
        <v>0</v>
      </c>
      <c r="D46" s="4"/>
      <c r="E46" s="4">
        <f>'Data Entry Sheet'!E91</f>
        <v>0</v>
      </c>
      <c r="F46" s="4">
        <f>'Data Entry Sheet'!F91</f>
        <v>0</v>
      </c>
      <c r="G46" s="4"/>
      <c r="H46" s="98">
        <f t="shared" si="0"/>
        <v>0</v>
      </c>
    </row>
    <row r="47" spans="1:8" ht="27.75" hidden="1" customHeight="1" x14ac:dyDescent="0.25">
      <c r="A47" s="99" t="str">
        <f>'Data Entry Sheet'!A92</f>
        <v>Number of capability cases opened in the Qtr</v>
      </c>
      <c r="B47" s="90">
        <f>'Data Entry Sheet'!C92</f>
        <v>0</v>
      </c>
      <c r="C47" s="4">
        <f>'Data Entry Sheet'!D92</f>
        <v>0</v>
      </c>
      <c r="D47" s="4"/>
      <c r="E47" s="4">
        <f>'Data Entry Sheet'!E92</f>
        <v>0</v>
      </c>
      <c r="F47" s="4">
        <f>'Data Entry Sheet'!F92</f>
        <v>0</v>
      </c>
      <c r="G47" s="4"/>
      <c r="H47" s="98">
        <f t="shared" si="0"/>
        <v>0</v>
      </c>
    </row>
    <row r="48" spans="1:8" ht="27.75" hidden="1" customHeight="1" x14ac:dyDescent="0.25">
      <c r="A48" s="99" t="str">
        <f>'Data Entry Sheet'!A93</f>
        <v>Number of capability cases on going  (at the end of the Qtr)</v>
      </c>
      <c r="B48" s="90">
        <f>'Data Entry Sheet'!C93</f>
        <v>0</v>
      </c>
      <c r="C48" s="4">
        <f>'Data Entry Sheet'!D93</f>
        <v>0</v>
      </c>
      <c r="D48" s="4"/>
      <c r="E48" s="4">
        <f>'Data Entry Sheet'!E93</f>
        <v>0</v>
      </c>
      <c r="F48" s="4">
        <f>'Data Entry Sheet'!F93</f>
        <v>0</v>
      </c>
      <c r="G48" s="4"/>
      <c r="H48" s="98">
        <f t="shared" si="0"/>
        <v>0</v>
      </c>
    </row>
    <row r="49" spans="1:8" ht="27.75" hidden="1" customHeight="1" x14ac:dyDescent="0.25">
      <c r="A49" s="99" t="s">
        <v>77</v>
      </c>
      <c r="B49" s="90">
        <f>'Data Entry Sheet'!C94</f>
        <v>0</v>
      </c>
      <c r="C49" s="4">
        <f>'Data Entry Sheet'!D94</f>
        <v>0</v>
      </c>
      <c r="D49" s="4"/>
      <c r="E49" s="4">
        <f>'Data Entry Sheet'!E94</f>
        <v>0</v>
      </c>
      <c r="F49" s="4">
        <f>'Data Entry Sheet'!F94</f>
        <v>0</v>
      </c>
      <c r="G49" s="4"/>
      <c r="H49" s="98">
        <f t="shared" si="0"/>
        <v>0</v>
      </c>
    </row>
    <row r="50" spans="1:8" ht="27.75" hidden="1" customHeight="1" x14ac:dyDescent="0.25">
      <c r="A50" s="99" t="s">
        <v>78</v>
      </c>
      <c r="B50" s="90">
        <f>'Data Entry Sheet'!C100</f>
        <v>0</v>
      </c>
      <c r="C50" s="4">
        <f>'Data Entry Sheet'!D95</f>
        <v>0</v>
      </c>
      <c r="D50" s="4"/>
      <c r="E50" s="4">
        <f>'Data Entry Sheet'!E100</f>
        <v>0</v>
      </c>
      <c r="F50" s="4">
        <v>0</v>
      </c>
      <c r="G50" s="4"/>
      <c r="H50" s="98">
        <f t="shared" si="0"/>
        <v>0</v>
      </c>
    </row>
    <row r="51" spans="1:8" ht="27.75" hidden="1" customHeight="1" x14ac:dyDescent="0.25">
      <c r="A51" s="99" t="s">
        <v>79</v>
      </c>
      <c r="B51" s="90">
        <f>'Data Entry Sheet'!C101</f>
        <v>0</v>
      </c>
      <c r="C51" s="4">
        <f>'Data Entry Sheet'!D96</f>
        <v>0</v>
      </c>
      <c r="D51" s="4"/>
      <c r="E51" s="4">
        <f>'Data Entry Sheet'!E101</f>
        <v>0</v>
      </c>
      <c r="F51" s="4">
        <f>'Data Entry Sheet'!F101</f>
        <v>0</v>
      </c>
      <c r="G51" s="4"/>
      <c r="H51" s="98">
        <f t="shared" si="0"/>
        <v>0</v>
      </c>
    </row>
    <row r="52" spans="1:8" ht="27.75" hidden="1" customHeight="1" x14ac:dyDescent="0.25">
      <c r="A52" s="99" t="s">
        <v>80</v>
      </c>
      <c r="B52" s="90">
        <f>'Data Entry Sheet'!C97</f>
        <v>0</v>
      </c>
      <c r="C52" s="4">
        <f>'Data Entry Sheet'!D97</f>
        <v>0</v>
      </c>
      <c r="D52" s="4"/>
      <c r="E52" s="4">
        <f>'Data Entry Sheet'!E97</f>
        <v>0</v>
      </c>
      <c r="F52" s="4">
        <f>'Data Entry Sheet'!F97</f>
        <v>0</v>
      </c>
      <c r="G52" s="4"/>
      <c r="H52" s="98">
        <f t="shared" si="0"/>
        <v>0</v>
      </c>
    </row>
    <row r="53" spans="1:8" ht="27.75" hidden="1" customHeight="1" x14ac:dyDescent="0.25">
      <c r="A53" s="99" t="s">
        <v>81</v>
      </c>
      <c r="B53" s="90">
        <f>'Data Entry Sheet'!C102</f>
        <v>0</v>
      </c>
      <c r="C53" s="4">
        <f>'Data Entry Sheet'!D98</f>
        <v>0</v>
      </c>
      <c r="D53" s="4"/>
      <c r="E53" s="4">
        <f>'Data Entry Sheet'!E102</f>
        <v>0</v>
      </c>
      <c r="F53" s="4">
        <f>'Data Entry Sheet'!F102</f>
        <v>0</v>
      </c>
      <c r="G53" s="4"/>
      <c r="H53" s="98">
        <f t="shared" si="0"/>
        <v>0</v>
      </c>
    </row>
    <row r="54" spans="1:8" ht="27.75" hidden="1" customHeight="1" x14ac:dyDescent="0.25">
      <c r="A54" s="99" t="s">
        <v>82</v>
      </c>
      <c r="B54" s="90">
        <f>'Data Entry Sheet'!C103</f>
        <v>0</v>
      </c>
      <c r="C54" s="4">
        <f>'Data Entry Sheet'!D99</f>
        <v>0</v>
      </c>
      <c r="D54" s="4"/>
      <c r="E54" s="4">
        <f>'Data Entry Sheet'!E103</f>
        <v>0</v>
      </c>
      <c r="F54" s="4">
        <f>'Data Entry Sheet'!F103</f>
        <v>0</v>
      </c>
      <c r="G54" s="4"/>
      <c r="H54" s="98">
        <f t="shared" si="0"/>
        <v>0</v>
      </c>
    </row>
    <row r="55" spans="1:8" ht="27.75" hidden="1" customHeight="1" thickBot="1" x14ac:dyDescent="0.3">
      <c r="A55" s="100" t="s">
        <v>83</v>
      </c>
      <c r="B55" s="101">
        <f>'Data Entry Sheet'!C104</f>
        <v>0</v>
      </c>
      <c r="C55" s="70">
        <f>'Data Entry Sheet'!D100</f>
        <v>0</v>
      </c>
      <c r="D55" s="70"/>
      <c r="E55" s="70">
        <f>'Data Entry Sheet'!E104</f>
        <v>0</v>
      </c>
      <c r="F55" s="70">
        <f>'Data Entry Sheet'!F104</f>
        <v>0</v>
      </c>
      <c r="G55" s="70"/>
      <c r="H55" s="98">
        <f t="shared" si="0"/>
        <v>0</v>
      </c>
    </row>
  </sheetData>
  <sheetProtection selectLockedCells="1" selectUnlockedCells="1"/>
  <phoneticPr fontId="6" type="noConversion"/>
  <conditionalFormatting sqref="B13:H14 D15:H15 B15:C22 H16:H55">
    <cfRule type="cellIs" dxfId="5" priority="10" stopIfTrue="1" operator="equal">
      <formula>0</formula>
    </cfRule>
    <cfRule type="cellIs" dxfId="4" priority="11" stopIfTrue="1" operator="lessThan">
      <formula>#REF!</formula>
    </cfRule>
    <cfRule type="cellIs" dxfId="3" priority="12" stopIfTrue="1" operator="greaterThanOrEqual">
      <formula>#REF!</formula>
    </cfRule>
  </conditionalFormatting>
  <conditionalFormatting sqref="D16:G22">
    <cfRule type="cellIs" dxfId="2" priority="1" stopIfTrue="1" operator="equal">
      <formula>0</formula>
    </cfRule>
    <cfRule type="cellIs" dxfId="1" priority="2" stopIfTrue="1" operator="lessThan">
      <formula>#REF!</formula>
    </cfRule>
    <cfRule type="cellIs" dxfId="0" priority="3"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2" ma:contentTypeDescription="Create a new document." ma:contentTypeScope="" ma:versionID="be1df35764d753c87b582cc5270fbdb4">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a835a7e9fb9ff3357b1ccc795c4e8cb9"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element ref="ns2:Pers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element name="Person" ma:index="2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sisl xmlns:xsi="http://www.w3.org/2001/XMLSchema-instance" xmlns:xsd="http://www.w3.org/2001/XMLSchema" xmlns="http://www.boldonjames.com/2008/01/sie/internal/label" sislVersion="0" policy="fc21e698-b166-42b9-a223-a4bce54f34c3"/>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Person xmlns="5708cad5-3bb6-4f98-93ed-fe76f43ab14a">
      <UserInfo>
        <DisplayName/>
        <AccountId xsi:nil="true"/>
        <AccountType/>
      </UserInfo>
    </Person>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39C5F0-E26E-41A4-A38C-7FE9B1C41F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customXml/itemProps4.xml><?xml version="1.0" encoding="utf-8"?>
<ds:datastoreItem xmlns:ds="http://schemas.openxmlformats.org/officeDocument/2006/customXml" ds:itemID="{98273827-D45D-4031-9259-E9F05FA1A0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2023-11-16T16:19:37Z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0x010100E86FAB9D696DC049BC2B44007B5EE916</vt:lpwstr>
  </property>
  <property fmtid="{D5CDD505-2E9C-101B-9397-08002B2CF9AE}" pid="6" name="MediaServiceImageTags">
    <vt:lpwstr/>
  </property>
</Properties>
</file>