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7848" activeTab="0"/>
  </bookViews>
  <sheets>
    <sheet name="OJEU_Open_No_PIN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<sst xmlns="http://schemas.openxmlformats.org/spreadsheetml/2006/main" count="50" uniqueCount="46">
  <si>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Cabco Dates</t>
  </si>
  <si>
    <t xml:space="preserve">Contract Title: </t>
  </si>
  <si>
    <t>Responsibilities:</t>
  </si>
  <si>
    <t>Highlight Actions as follows -</t>
  </si>
  <si>
    <t>Department</t>
  </si>
  <si>
    <t>ACTION</t>
  </si>
  <si>
    <t>NOTES</t>
  </si>
  <si>
    <t>DATE</t>
  </si>
  <si>
    <t>Agree Procurement Route &amp; Responsibilities</t>
  </si>
  <si>
    <t>Advertise in Press (if appropriate)</t>
  </si>
  <si>
    <t>Email advert to identified prospective companies</t>
  </si>
  <si>
    <t>Tender Documents available until</t>
  </si>
  <si>
    <t>Questions deadline</t>
  </si>
  <si>
    <t>Answers deadline</t>
  </si>
  <si>
    <t>Tender Return Date</t>
  </si>
  <si>
    <t>Agree short-list</t>
  </si>
  <si>
    <t>allow at least 1 wk</t>
  </si>
  <si>
    <t>Agree preferred supplier</t>
  </si>
  <si>
    <t>(Alcatel Judgement)</t>
  </si>
  <si>
    <t>Contract start date</t>
  </si>
  <si>
    <t>earliest possible</t>
  </si>
  <si>
    <t>Completion of Tender Documents</t>
  </si>
  <si>
    <t>Further clarification if required</t>
  </si>
  <si>
    <t>Issue Advert to OJEU</t>
  </si>
  <si>
    <t>allow at least 1 wk notice</t>
  </si>
  <si>
    <t>allow at least 3 days</t>
  </si>
  <si>
    <t>approx 2 wks before 10</t>
  </si>
  <si>
    <t>Financial checks by Accountancy</t>
  </si>
  <si>
    <t>1 day after 2</t>
  </si>
  <si>
    <t>approx 10 days before 10</t>
  </si>
  <si>
    <t>approx 1 wk before 10</t>
  </si>
  <si>
    <t>allow up to 4 wks</t>
  </si>
  <si>
    <t>Short-list Presentations (if required)</t>
  </si>
  <si>
    <t>10 day standstill (alcatel period)</t>
  </si>
  <si>
    <t xml:space="preserve"> </t>
  </si>
  <si>
    <t>allow min of 2 weeks</t>
  </si>
  <si>
    <t>allow 1 wk</t>
  </si>
  <si>
    <t>Notify Sucessful &amp; Unsucessful Suppliers</t>
  </si>
  <si>
    <t>Issue short-list invites (if required)</t>
  </si>
  <si>
    <t>2 days after 3</t>
  </si>
  <si>
    <t>2 day after 3</t>
  </si>
  <si>
    <t>Evaluate tenders</t>
  </si>
  <si>
    <t>Allow 10 days (final day of Alcatel period must be a week day, i.e. if day 10 falls on a Sunday you must carry over to the following Monday)</t>
  </si>
  <si>
    <t>Advertise on Contracts finder, CBC Contract register &amp; Source Leicestershire</t>
  </si>
  <si>
    <t>35 days from 5 (reduce to 30 days is using Delta electronic tendering suite)</t>
  </si>
  <si>
    <t xml:space="preserve">Tender Timetable - OJEU Open Procedure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</si>
</sst>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1"/>
      <color indexed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4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C21" sqref="C21"/>
    </sheetView>
  </sheetViews>
  <sheetFormatPr defaultColWidth="9.140625" defaultRowHeight="12.75"/>
  <cols>
    <col min="1" max="1" width="3.140625" style="0" customWidth="1"/>
    <col min="2" max="2" width="49.140625" style="0" customWidth="1"/>
    <col min="3" max="3" width="28.57421875" style="22" customWidth="1"/>
    <col min="4" max="4" width="11.28125" style="0" customWidth="1"/>
    <col min="7" max="7" width="9.140625" style="0" hidden="1" customWidth="1"/>
  </cols>
  <sheetData>
    <row r="1" spans="1:7" ht="17.25">
      <c r="A1" s="27" t="s">
        <v>45</v>
      </c>
      <c r="B1" s="27"/>
      <c r="C1" s="27"/>
      <c r="D1" s="27"/>
      <c r="G1" s="1" t="s">
        <v>0</v>
      </c>
    </row>
    <row r="2" spans="1:7" ht="17.25">
      <c r="A2" s="27"/>
      <c r="B2" s="27"/>
      <c r="C2" s="27"/>
      <c r="D2" s="27"/>
      <c r="G2" s="2">
        <v>38233</v>
      </c>
    </row>
    <row r="3" spans="2:7" ht="15">
      <c r="B3" s="1" t="s">
        <v>1</v>
      </c>
      <c r="C3" s="18"/>
      <c r="G3" s="2">
        <f>G2+14</f>
        <v>38247</v>
      </c>
    </row>
    <row r="4" spans="2:7" ht="15">
      <c r="B4" s="1"/>
      <c r="C4" s="18"/>
      <c r="G4" s="2"/>
    </row>
    <row r="5" spans="2:7" ht="15">
      <c r="B5" s="1" t="s">
        <v>2</v>
      </c>
      <c r="C5" s="18"/>
      <c r="G5" s="2"/>
    </row>
    <row r="6" spans="2:7" ht="13.5">
      <c r="B6" t="s">
        <v>3</v>
      </c>
      <c r="C6" s="19" t="s">
        <v>4</v>
      </c>
      <c r="G6" s="2"/>
    </row>
    <row r="7" spans="3:7" ht="13.5">
      <c r="C7" s="20" t="s">
        <v>34</v>
      </c>
      <c r="G7" s="2"/>
    </row>
    <row r="8" spans="3:7" ht="13.5">
      <c r="C8" s="21" t="s">
        <v>34</v>
      </c>
      <c r="G8" s="2"/>
    </row>
    <row r="9" ht="13.5" thickBot="1">
      <c r="G9" s="2">
        <f>G3+14</f>
        <v>38261</v>
      </c>
    </row>
    <row r="10" spans="1:7" s="1" customFormat="1" ht="15">
      <c r="A10" s="3" t="s">
        <v>5</v>
      </c>
      <c r="B10" s="4"/>
      <c r="C10" s="23" t="s">
        <v>6</v>
      </c>
      <c r="D10" s="5" t="s">
        <v>7</v>
      </c>
      <c r="G10" s="2">
        <f aca="true" t="shared" si="0" ref="G10:G22">G9+14</f>
        <v>38275</v>
      </c>
    </row>
    <row r="11" spans="1:7" s="1" customFormat="1" ht="15.75" thickBot="1">
      <c r="A11" s="16"/>
      <c r="B11" s="6"/>
      <c r="C11" s="24"/>
      <c r="D11" s="7"/>
      <c r="G11" s="2">
        <f t="shared" si="0"/>
        <v>38289</v>
      </c>
    </row>
    <row r="12" spans="1:7" s="11" customFormat="1" ht="14.25" thickBot="1">
      <c r="A12" s="8">
        <v>1</v>
      </c>
      <c r="B12" s="9" t="s">
        <v>8</v>
      </c>
      <c r="C12" s="25"/>
      <c r="D12" s="10"/>
      <c r="G12" s="2">
        <f t="shared" si="0"/>
        <v>38303</v>
      </c>
    </row>
    <row r="13" spans="1:7" s="11" customFormat="1" ht="14.25" thickBot="1">
      <c r="A13" s="8">
        <v>2</v>
      </c>
      <c r="B13" s="12" t="s">
        <v>21</v>
      </c>
      <c r="C13" s="14" t="s">
        <v>35</v>
      </c>
      <c r="D13" s="13">
        <f>D12+14</f>
        <v>14</v>
      </c>
      <c r="G13" s="2" t="e">
        <f>#REF!+14</f>
        <v>#REF!</v>
      </c>
    </row>
    <row r="14" spans="1:7" s="11" customFormat="1" ht="14.25" thickBot="1">
      <c r="A14" s="8">
        <v>3</v>
      </c>
      <c r="B14" s="12" t="s">
        <v>23</v>
      </c>
      <c r="C14" s="14" t="s">
        <v>28</v>
      </c>
      <c r="D14" s="13">
        <f>D13+1</f>
        <v>15</v>
      </c>
      <c r="G14" s="2" t="e">
        <f>G13+14</f>
        <v>#REF!</v>
      </c>
    </row>
    <row r="15" spans="1:7" s="11" customFormat="1" ht="14.25" thickBot="1">
      <c r="A15" s="8">
        <v>4</v>
      </c>
      <c r="B15" s="12" t="s">
        <v>9</v>
      </c>
      <c r="C15" s="14" t="s">
        <v>39</v>
      </c>
      <c r="D15" s="13">
        <f>D14+2</f>
        <v>17</v>
      </c>
      <c r="G15" s="2" t="e">
        <f>#REF!+14</f>
        <v>#REF!</v>
      </c>
    </row>
    <row r="16" spans="1:7" s="11" customFormat="1" ht="27.75" thickBot="1">
      <c r="A16" s="8">
        <v>5</v>
      </c>
      <c r="B16" s="17" t="s">
        <v>43</v>
      </c>
      <c r="C16" s="14" t="s">
        <v>39</v>
      </c>
      <c r="D16" s="13">
        <f>D15</f>
        <v>17</v>
      </c>
      <c r="G16" s="2" t="e">
        <f t="shared" si="0"/>
        <v>#REF!</v>
      </c>
    </row>
    <row r="17" spans="1:7" s="11" customFormat="1" ht="14.25" thickBot="1">
      <c r="A17" s="8">
        <v>6</v>
      </c>
      <c r="B17" s="12" t="s">
        <v>10</v>
      </c>
      <c r="C17" s="14" t="s">
        <v>40</v>
      </c>
      <c r="D17" s="13">
        <f>D15</f>
        <v>17</v>
      </c>
      <c r="G17" s="2" t="e">
        <f>#REF!+14</f>
        <v>#REF!</v>
      </c>
    </row>
    <row r="18" spans="1:7" s="11" customFormat="1" ht="14.25" thickBot="1">
      <c r="A18" s="8">
        <v>7</v>
      </c>
      <c r="B18" s="12" t="s">
        <v>11</v>
      </c>
      <c r="C18" s="14" t="s">
        <v>26</v>
      </c>
      <c r="D18" s="13">
        <f>D21-14</f>
        <v>36</v>
      </c>
      <c r="G18" s="2" t="e">
        <f t="shared" si="0"/>
        <v>#REF!</v>
      </c>
    </row>
    <row r="19" spans="1:7" s="11" customFormat="1" ht="14.25" thickBot="1">
      <c r="A19" s="8">
        <v>8</v>
      </c>
      <c r="B19" s="12" t="s">
        <v>12</v>
      </c>
      <c r="C19" s="14" t="s">
        <v>29</v>
      </c>
      <c r="D19" s="13">
        <f>D21-10</f>
        <v>40</v>
      </c>
      <c r="G19" s="2" t="e">
        <f>#REF!+14</f>
        <v>#REF!</v>
      </c>
    </row>
    <row r="20" spans="1:7" s="11" customFormat="1" ht="14.25" thickBot="1">
      <c r="A20" s="8">
        <v>9</v>
      </c>
      <c r="B20" s="12" t="s">
        <v>13</v>
      </c>
      <c r="C20" s="14" t="s">
        <v>30</v>
      </c>
      <c r="D20" s="13">
        <f>D21-7</f>
        <v>43</v>
      </c>
      <c r="G20" s="2" t="e">
        <f t="shared" si="0"/>
        <v>#REF!</v>
      </c>
    </row>
    <row r="21" spans="1:7" s="11" customFormat="1" ht="54" customHeight="1" thickBot="1">
      <c r="A21" s="8">
        <v>10</v>
      </c>
      <c r="B21" s="12" t="s">
        <v>14</v>
      </c>
      <c r="C21" s="14" t="s">
        <v>44</v>
      </c>
      <c r="D21" s="13">
        <f>D14+35</f>
        <v>50</v>
      </c>
      <c r="G21" s="2" t="e">
        <f t="shared" si="0"/>
        <v>#REF!</v>
      </c>
    </row>
    <row r="22" spans="1:7" s="11" customFormat="1" ht="14.25" thickBot="1">
      <c r="A22" s="8">
        <v>11</v>
      </c>
      <c r="B22" s="12" t="s">
        <v>41</v>
      </c>
      <c r="C22" s="14" t="s">
        <v>31</v>
      </c>
      <c r="D22" s="13">
        <f>D21+28</f>
        <v>78</v>
      </c>
      <c r="G22" s="2" t="e">
        <f t="shared" si="0"/>
        <v>#REF!</v>
      </c>
    </row>
    <row r="23" spans="1:7" s="11" customFormat="1" ht="14.25" thickBot="1">
      <c r="A23" s="8">
        <v>12</v>
      </c>
      <c r="B23" s="12" t="s">
        <v>15</v>
      </c>
      <c r="C23" s="14" t="s">
        <v>25</v>
      </c>
      <c r="D23" s="13">
        <f>D22+3</f>
        <v>81</v>
      </c>
      <c r="G23" s="2" t="e">
        <f>#REF!+14</f>
        <v>#REF!</v>
      </c>
    </row>
    <row r="24" spans="1:7" s="11" customFormat="1" ht="14.25" thickBot="1">
      <c r="A24" s="8">
        <v>13</v>
      </c>
      <c r="B24" s="12" t="s">
        <v>27</v>
      </c>
      <c r="C24" s="14" t="s">
        <v>36</v>
      </c>
      <c r="D24" s="13">
        <f>D23+7</f>
        <v>88</v>
      </c>
      <c r="G24" s="2"/>
    </row>
    <row r="25" spans="1:7" s="11" customFormat="1" ht="14.25" thickBot="1">
      <c r="A25" s="8">
        <v>14</v>
      </c>
      <c r="B25" s="12" t="s">
        <v>38</v>
      </c>
      <c r="C25" s="14" t="s">
        <v>24</v>
      </c>
      <c r="D25" s="13">
        <f>D24+7</f>
        <v>95</v>
      </c>
      <c r="G25" s="2"/>
    </row>
    <row r="26" spans="1:7" s="11" customFormat="1" ht="14.25" thickBot="1">
      <c r="A26" s="8">
        <v>15</v>
      </c>
      <c r="B26" s="12" t="s">
        <v>32</v>
      </c>
      <c r="C26" s="14" t="s">
        <v>16</v>
      </c>
      <c r="D26" s="13">
        <f>D25+7</f>
        <v>102</v>
      </c>
      <c r="G26" s="2" t="e">
        <f>#REF!+14</f>
        <v>#REF!</v>
      </c>
    </row>
    <row r="27" spans="1:7" s="11" customFormat="1" ht="14.25" thickBot="1">
      <c r="A27" s="8">
        <v>16</v>
      </c>
      <c r="B27" s="12" t="s">
        <v>22</v>
      </c>
      <c r="C27" s="14" t="s">
        <v>16</v>
      </c>
      <c r="D27" s="13">
        <f>D26+7</f>
        <v>109</v>
      </c>
      <c r="G27" s="2"/>
    </row>
    <row r="28" spans="1:4" s="11" customFormat="1" ht="14.25" thickBot="1">
      <c r="A28" s="8">
        <v>17</v>
      </c>
      <c r="B28" s="12" t="s">
        <v>17</v>
      </c>
      <c r="C28" s="14" t="s">
        <v>25</v>
      </c>
      <c r="D28" s="13">
        <f>D27+3</f>
        <v>112</v>
      </c>
    </row>
    <row r="29" spans="1:4" s="11" customFormat="1" ht="14.25" thickBot="1">
      <c r="A29" s="8">
        <v>18</v>
      </c>
      <c r="B29" s="12" t="s">
        <v>37</v>
      </c>
      <c r="C29" s="14" t="s">
        <v>18</v>
      </c>
      <c r="D29" s="13">
        <f>D28+1</f>
        <v>113</v>
      </c>
    </row>
    <row r="30" spans="1:4" s="11" customFormat="1" ht="69" thickBot="1">
      <c r="A30" s="8">
        <v>19</v>
      </c>
      <c r="B30" s="12" t="s">
        <v>33</v>
      </c>
      <c r="C30" s="14" t="s">
        <v>42</v>
      </c>
      <c r="D30" s="13">
        <f>D29+10</f>
        <v>123</v>
      </c>
    </row>
    <row r="31" spans="1:4" s="11" customFormat="1" ht="13.5">
      <c r="A31" s="8">
        <v>20</v>
      </c>
      <c r="B31" s="12" t="s">
        <v>19</v>
      </c>
      <c r="C31" s="14" t="s">
        <v>20</v>
      </c>
      <c r="D31" s="13">
        <f>D30+1</f>
        <v>124</v>
      </c>
    </row>
    <row r="32" spans="1:4" s="11" customFormat="1" ht="14.25" thickBot="1">
      <c r="A32" s="15"/>
      <c r="B32" s="6"/>
      <c r="C32" s="26"/>
      <c r="D32" s="15"/>
    </row>
  </sheetData>
  <sheetProtection/>
  <mergeCells count="2">
    <mergeCell ref="A1:D1"/>
    <mergeCell ref="A2:D2"/>
  </mergeCells>
  <printOptions/>
  <pageMargins left="0.19" right="0.2" top="0.33" bottom="0.23" header="0.24" footer="0.18"/>
  <pageSetup horizontalDpi="600" verticalDpi="600" orientation="portrait" paperSize="9" r:id="rId1"/>
  <headerFooter alignWithMargins="0">
    <oddFooter>&amp;L&amp;9&amp;F 1.8iiipc(v1)&amp;R&amp;9&amp;D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Derbyshire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Derbyshire County Council</dc:creator>
  <cp:keywords/>
  <dc:description/>
  <cp:lastModifiedBy>Atkins Jennifer (Nee Abraham)</cp:lastModifiedBy>
  <cp:lastPrinted>2012-09-11T13:28:18Z</cp:lastPrinted>
  <dcterms:created xsi:type="dcterms:W3CDTF">2006-03-02T12:16:39Z</dcterms:created>
  <dcterms:modified xsi:type="dcterms:W3CDTF">2015-04-07T09:52:13Z</dcterms:modified>
  <cp:category/>
  <cp:version/>
  <cp:contentType/>
  <cp:contentStatus/>
</cp:coreProperties>
</file>